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Отчет за 1 полугодие 2020 года\"/>
    </mc:Choice>
  </mc:AlternateContent>
  <bookViews>
    <workbookView xWindow="0" yWindow="0" windowWidth="28800" windowHeight="14595"/>
  </bookViews>
  <sheets>
    <sheet name="Лист1" sheetId="1" r:id="rId1"/>
  </sheets>
  <definedNames>
    <definedName name="_xlnm.Print_Titles" localSheetId="0">Лист1!$11:$14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5" i="1" l="1"/>
  <c r="D69" i="1"/>
  <c r="D51" i="1"/>
  <c r="D34" i="1"/>
  <c r="D30" i="1"/>
  <c r="C77" i="1"/>
  <c r="C69" i="1"/>
  <c r="C51" i="1"/>
  <c r="C34" i="1"/>
  <c r="D62" i="1" l="1"/>
  <c r="D77" i="1" l="1"/>
  <c r="C30" i="1" l="1"/>
  <c r="D75" i="1" l="1"/>
  <c r="C75" i="1"/>
  <c r="C15" i="1" l="1"/>
  <c r="D29" i="1" l="1"/>
  <c r="C29" i="1"/>
  <c r="C28" i="1" l="1"/>
  <c r="C80" i="1" s="1"/>
  <c r="D28" i="1"/>
  <c r="D80" i="1" s="1"/>
</calcChain>
</file>

<file path=xl/sharedStrings.xml><?xml version="1.0" encoding="utf-8"?>
<sst xmlns="http://schemas.openxmlformats.org/spreadsheetml/2006/main" count="147" uniqueCount="147">
  <si>
    <t xml:space="preserve">                                                                        Приложение № 1</t>
  </si>
  <si>
    <t xml:space="preserve">                                                                        к постановлению главы </t>
  </si>
  <si>
    <t xml:space="preserve">                                                                        муниципального образования</t>
  </si>
  <si>
    <t xml:space="preserve">                                                                        город Гусь-Хрустальный</t>
  </si>
  <si>
    <t xml:space="preserve">                                                                        Владимирской области</t>
  </si>
  <si>
    <t>тыс.руб.</t>
  </si>
  <si>
    <t>Код бюджетной</t>
  </si>
  <si>
    <t>Кассовое</t>
  </si>
  <si>
    <t>классификации</t>
  </si>
  <si>
    <t xml:space="preserve">Наименование </t>
  </si>
  <si>
    <t xml:space="preserve">исполнение за </t>
  </si>
  <si>
    <t>Российской Федерации</t>
  </si>
  <si>
    <t>1 00 00000 00 0000 000</t>
  </si>
  <si>
    <t>Налоговые и неналоговые доходы</t>
  </si>
  <si>
    <t>1 01 00000 00 0000 000</t>
  </si>
  <si>
    <t>Налоги на прибыль, доходы</t>
  </si>
  <si>
    <t>1 03 00000 00 0000 000</t>
  </si>
  <si>
    <t>Налоги на товары (работы, услуги), реализуемые на территории Российской Федерации</t>
  </si>
  <si>
    <t>1 05 00000 00 0000 000</t>
  </si>
  <si>
    <t>Налоги на совокупный доход</t>
  </si>
  <si>
    <t>1 06 00000 00 0000 000</t>
  </si>
  <si>
    <t>Налоги на имущество</t>
  </si>
  <si>
    <t>1 08 00000 00 0000 000</t>
  </si>
  <si>
    <t>Государственная пошлина</t>
  </si>
  <si>
    <t>1 11 00000 00 0000 000</t>
  </si>
  <si>
    <t>Доходы от использования имущества, находящегося в государственной и муниципальной собственности</t>
  </si>
  <si>
    <t>1 12 00000 00 0000 000</t>
  </si>
  <si>
    <t>Платежи при пользовании природными ресурсами</t>
  </si>
  <si>
    <t>113 00000 00 0000 000</t>
  </si>
  <si>
    <t>Доходы от оказания платных услуг (работ) и компенсации затрат государства</t>
  </si>
  <si>
    <t>1 14 00000 00 0000 000</t>
  </si>
  <si>
    <t>Доходы от продажи материальных и нематериальных активов</t>
  </si>
  <si>
    <t>1 16 00000 00 0000 000</t>
  </si>
  <si>
    <t>Штрафы, санкции, возмещение ущерба</t>
  </si>
  <si>
    <t>1 17 00000 00 0000 000</t>
  </si>
  <si>
    <t>Прочие неналоговые доходы</t>
  </si>
  <si>
    <t xml:space="preserve"> 2 00 00000 00 0000 000</t>
  </si>
  <si>
    <t>БЕЗВОЗМЕЗДНЫЕ ПОСТУПЛЕНИЯ</t>
  </si>
  <si>
    <t xml:space="preserve"> 2 02 00000 00 0000 000</t>
  </si>
  <si>
    <t>Безвозмездные поступления от других бюджетов бюджетной системы Российской Федерации</t>
  </si>
  <si>
    <t xml:space="preserve">Дотации бюджетам городских округов на выравнивание бюджетной обеспеченности </t>
  </si>
  <si>
    <t>Субсидии бюджетам бюджетной системы Российской Федерации (межбюджетные субсидии)</t>
  </si>
  <si>
    <t>Субсидии бюджетам городских округов на софинансирование капитальных вложений в объекты муниципальной собственности</t>
  </si>
  <si>
    <t>Субсидии бюджетам городских округов на реализацию мероприятий по обеспечению жильем молодых семей</t>
  </si>
  <si>
    <t>Прочие субсидии бюджетам городских округов (субсидии бюджетам городских округов на повышение оплаты труда работников культуры и педагогических работников дополнительного образования детей сферы культуры в соответствии с указами Президента Российской Федерации от 7 мая 2012 года № 597, от 1 июня 2012 года № 761)</t>
  </si>
  <si>
    <t>Прочие субсидии бюджетам городских округов (субсидии бюджетам городских округов на поддержку приоритетных направлений развития отрасли образования)</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</si>
  <si>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</si>
  <si>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</si>
  <si>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</si>
  <si>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городских округов на государственную регистрацию актов гражданского состояния</t>
  </si>
  <si>
    <t>Прочие субвенции бюджетам городских округов (субвенции бюджетам городских округов 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</si>
  <si>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Иные межбюджетные трансферты</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</si>
  <si>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</si>
  <si>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</si>
  <si>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ВСЕГО ДОХОДОВ</t>
  </si>
  <si>
    <t>1 07 00000 00 0000 000</t>
  </si>
  <si>
    <t>Налоги, сборы и регулярный платежи за пользование природными ресурсами</t>
  </si>
  <si>
    <t xml:space="preserve"> 2 02 15001 04 0000 150</t>
  </si>
  <si>
    <t>Дотации бюджетам бюджетной системы Российской Федерации</t>
  </si>
  <si>
    <t>2 02 20000 00 0000 150</t>
  </si>
  <si>
    <t>2 02 25497 04 0000 150</t>
  </si>
  <si>
    <t xml:space="preserve"> 2 02 29999 04 7008 150</t>
  </si>
  <si>
    <t xml:space="preserve"> 2 02 29999 04 7015 150</t>
  </si>
  <si>
    <t>2 02 29999 04 7039 150</t>
  </si>
  <si>
    <t>2 02 29999 04 7081 150</t>
  </si>
  <si>
    <t>2 02 29999 04 7147 150</t>
  </si>
  <si>
    <t>2 02 29999 04 7151 150</t>
  </si>
  <si>
    <t>Прочие субсидии бюджетам городских округов (субсидии бюджетам городских округов на оснащение медицинского блока отделений организации медицинской помощи несовершеннолетним, обучающимся в образовательных организациях (дошкольных образовательных и общеобразовательных организациях области), реализующих основные общеобразовательные программы)</t>
  </si>
  <si>
    <t>2 02 30000 00 0000 150</t>
  </si>
  <si>
    <t>Субвенции бюджетам бюджетной системы Российской Федерации</t>
  </si>
  <si>
    <t xml:space="preserve"> 2 02 30024 04 6001 150</t>
  </si>
  <si>
    <t xml:space="preserve"> 2 02 30024 04 6002 150</t>
  </si>
  <si>
    <t xml:space="preserve"> 2 02 30024 04 6007 150</t>
  </si>
  <si>
    <t xml:space="preserve"> 2 02 30024 04 6054 150</t>
  </si>
  <si>
    <t xml:space="preserve"> 2 02 30024 04 6092 150</t>
  </si>
  <si>
    <t>2 02 30024 04 6137 150</t>
  </si>
  <si>
    <t xml:space="preserve"> 2 02 30027 04 0000 150</t>
  </si>
  <si>
    <t xml:space="preserve"> 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</si>
  <si>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</si>
  <si>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2 02 35082 04 0000 150</t>
  </si>
  <si>
    <t xml:space="preserve"> 2 02 35120 04 0000 150</t>
  </si>
  <si>
    <t xml:space="preserve"> 2 02 35930 04 0000 150</t>
  </si>
  <si>
    <t xml:space="preserve"> 2 02 39999 04 6048 150</t>
  </si>
  <si>
    <t>2 02 40000 00 0000 150</t>
  </si>
  <si>
    <t xml:space="preserve"> 2 02 49999 04 8096 150</t>
  </si>
  <si>
    <t xml:space="preserve"> 2 19 60010 04 0000 150</t>
  </si>
  <si>
    <t>2 07 04050 04 0000 150</t>
  </si>
  <si>
    <t>2 02 10000 00 0000 150</t>
  </si>
  <si>
    <t>2 02 20077 04 0000 150</t>
  </si>
  <si>
    <t>2 02 20299 04 0000 150</t>
  </si>
  <si>
    <t>2 02 20302 04 0000 150</t>
  </si>
  <si>
    <t>2 02 25555 04 0000 150</t>
  </si>
  <si>
    <t>Прочие безвозмездные поступления</t>
  </si>
  <si>
    <t>Прочие безвозмездные поступления в бюджеты городских округов</t>
  </si>
  <si>
    <t>2 07 00000 00 0000 000</t>
  </si>
  <si>
    <t>2 19 00000 00 0000 000</t>
  </si>
  <si>
    <t xml:space="preserve"> 2 02 29999 04 7522 150</t>
  </si>
  <si>
    <t>Прочие субсидии бюджетам городских округов (субсидии бюджетам городских округов на приобретение спортивного оборудования и инвентаря для приведения муниципальных учреждений спортивной подготовки в нормативное состояние)</t>
  </si>
  <si>
    <t>2 02 29999 04 7136 150</t>
  </si>
  <si>
    <t>2 02 25210 04 0000 150</t>
  </si>
  <si>
    <t>2 02 25299 04 0000 150</t>
  </si>
  <si>
    <t xml:space="preserve"> 2 02 35469 04 0000 150</t>
  </si>
  <si>
    <t>2 02 30024 04 6182 150</t>
  </si>
  <si>
    <t xml:space="preserve"> 2 02 30024 04 6059 150</t>
  </si>
  <si>
    <t>2 02 30024 04 6183 150</t>
  </si>
  <si>
    <t xml:space="preserve"> 2 02 49999 04 8186 150</t>
  </si>
  <si>
    <t xml:space="preserve"> 2 02 45453 04 0000 150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</si>
  <si>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</si>
  <si>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городских округов на обустройство и восстановление воинских захоронений, находящихся в государственной собственности</t>
  </si>
  <si>
    <t>Прочие субсидии бюджетам городских округов (субсидии бюджетам городских округов на обеспечение профилактики детского дорожно-транспортного травматизма)</t>
  </si>
  <si>
    <t xml:space="preserve">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</si>
  <si>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</si>
  <si>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городских округов на реализацию программ формирования современной городской среды</t>
  </si>
  <si>
    <t>Прочие субсидии бюджетам городских округов (субсидии бюджетам городских округов на софинансирование мероприятий по обеспечению территорий документацией для осуществления градостроительной деятельности)</t>
  </si>
  <si>
    <t>Прочие субсидии бюджетам городских округов (субсидии бюджетам городских округов на обеспечение равной доступности услуг транспорта общего пользования для отдельных категорий граждан в муниципальном сообщении)</t>
  </si>
  <si>
    <t>Прочие субсидии бюджетам городских округов (субсидии бюджетам городских округов на обеспечение жильем многодетных семей)</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</si>
  <si>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обеспечение деятельности комиссий по делам несовершеннолетних и защите их прав)</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</si>
  <si>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реализацию отдельных государственных полномочий по вопросам административного законодательства)</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</si>
  <si>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обеспечение полномочий по организации и осуществлению деятельности по опеке и попечительству в отношении несовершеннолетних граждан)</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</si>
  <si>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социальную поддержку детей-инвалидов дошкольного возраста)</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</si>
  <si>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компенсацию расходов на оплату жилых помещений, отопления и освещения педагогическим работникам, а также компенсацию по оплате за содержание и ремонт жилья, услуг теплоснабжения (отопления) и электроснабжения другим категориям специалистов, работающих в образовательных организациях, расположенных в сельских населенных пунктах, поселках городского типа)</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</si>
  <si>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осуществление отдельных государственных полномочий Владимирской области в сфере обращения с безнадзорными животными)</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</si>
  <si>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осуществление отдельных государственных полномочий по региональному государственному жилищному надзору и лицензионному контролю)</t>
  </si>
  <si>
    <t>Субвенции бюджетам городских округов на выполнение передаваемых полномочий субъектов Российской Федерации (субвенции бюджетам городских округов на предоставление мер социальной поддержки по оплате за содержание и ремонт жилья, услуг теплоснабжения (отопления) и электроснабжения работникам культуры и педагогическим работникам образовательных организаций дополнительного образования детей в сфере культуры)</t>
  </si>
  <si>
    <t>Субвенции бюджетам городских округов на выполнение передаваемых полномочий субъектов Российской Федерации (единая субвенция бюджетам муниципальных образований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образовательных организациях, обеспечение дополнительного образования детей в муниципальных общеобразовательных организациях)</t>
  </si>
  <si>
    <t xml:space="preserve">Субвенции бюджетам городских округов на проведение Всероссийской переписи населения 2020 года
</t>
  </si>
  <si>
    <t>Межбюджетные трансферты, передаваемые бюджетам городских округов на создание виртуальных концертных залов</t>
  </si>
  <si>
    <t>Прочие межбюджетные трансферты, передаваемые бюджетам городских округов (прочие межбюджетные трансферты, передаваемые бюджетам городских округов на организацию видеонаблюдения в пунктах проведения экзаменов при проведении государственной итоговой аттестации по образовательным программам среднего общего образования)</t>
  </si>
  <si>
    <t>Прочие межбюджетные трансферты, передаваемые бюджетам городских округов (межбюджетные трансферты, передаваемые бюджетам городских округов на предоставление жилищных субсидий государственным гражданским служащим Владимирской области, работникам государственных учреждений, финансируемых из областного бюджета, муниципальным служащим и работникам учреждений бюджетной сферы, финансируемых из местных бюджетов )</t>
  </si>
  <si>
    <t xml:space="preserve"> 2 19 35120 04 0000 150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</si>
  <si>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</si>
  <si>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2020 год</t>
  </si>
  <si>
    <t>Сумма на 2020 год</t>
  </si>
  <si>
    <t>2 02 29999 04 7193 150</t>
  </si>
  <si>
    <t>Прочие субсидии бюджетам городских округов (субсидии бюджетам городских округов на подготовку муниципальных образовательных организаций к началу учебного года и оздоровительных лагерей к летнему периоду)</t>
  </si>
  <si>
    <t>2 02 35176 04 0000 150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</si>
  <si>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</si>
  <si>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 xml:space="preserve"> 2 02 49999 04 0000 150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</si>
  <si>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муниципальных общеобразовательных организаций</t>
  </si>
  <si>
    <t xml:space="preserve"> 2 02 49999 04 8170 150</t>
  </si>
  <si>
    <t>Прочие межбюджетные трансферты, передаваемые бюджетам городских округов (межбюджетные трансферты, передаваемые бюджетам городских округов на  выделение грантов на поддержку любительских творческих коллективов)</t>
  </si>
  <si>
    <t xml:space="preserve"> 2 02 15002 04 7044 150</t>
  </si>
  <si>
    <t>Дотации бюджетам городских округов на поддержку мер по обеспечению сбалансированности местных бюджетов</t>
  </si>
  <si>
    <t xml:space="preserve"> 2 02 15853 04 0000 150</t>
  </si>
  <si>
    <t>Дотации бюджетам городских округов на поддержку мер по обеспечению сбалансированности бюджетов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t>
  </si>
  <si>
    <t>Отчет о поступлении доходов городского бюджета за 1 полугодие 2020 года</t>
  </si>
  <si>
    <t xml:space="preserve">                                                                        от 20.07.2020 №  424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</si>
</sst>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charset val="204"/>
      <scheme val="minor"/>
    </font>
    <font>
      <sz val="10"/>
      <name val="Arial Cyr"/>
      <family val="2"/>
      <charset val="204"/>
    </font>
    <font>
      <b/>
      <sz val="14"/>
      <name val="Arial Cyr"/>
      <family val="2"/>
      <charset val="204"/>
    </font>
    <font>
      <b/>
      <sz val="10"/>
      <name val="Arial Cyr"/>
      <family val="2"/>
      <charset val="204"/>
    </font>
    <font>
      <sz val="11"/>
      <name val="Arial Cyr"/>
      <family val="2"/>
      <charset val="204"/>
    </font>
    <font>
      <b/>
      <sz val="11"/>
      <name val="Arial Cyr"/>
      <charset val="204"/>
    </font>
    <font>
      <i/>
      <sz val="11"/>
      <name val="Arial Cyr"/>
      <charset val="204"/>
    </font>
    <font>
      <b/>
      <sz val="11"/>
      <name val="Arial Cyr"/>
      <family val="2"/>
      <charset val="204"/>
    </font>
    <font>
      <b/>
      <sz val="11"/>
      <name val="Arial"/>
      <family val="2"/>
      <charset val="204"/>
    </font>
    <font>
      <b/>
      <i/>
      <sz val="11"/>
      <name val="Arial Cyr"/>
      <family val="2"/>
      <charset val="204"/>
    </font>
    <font>
      <i/>
      <sz val="11"/>
      <name val="Arial Cyr"/>
      <family val="2"/>
      <charset val="204"/>
    </font>
    <font>
      <sz val="11"/>
      <name val="Arial"/>
      <family val="2"/>
      <charset val="204"/>
    </font>
    <font>
      <sz val="11"/>
      <name val="Arial Cyr"/>
      <charset val="204"/>
    </font>
    <font>
      <sz val="11"/>
      <color rgb="FFFF0000"/>
      <name val="Arial Cyr"/>
      <family val="2"/>
      <charset val="204"/>
    </font>
    <font>
      <b/>
      <i/>
      <sz val="11"/>
      <color rgb="FFFF0000"/>
      <name val="Arial Cyr"/>
      <family val="2"/>
      <charset val="204"/>
    </font>
    <font>
      <b/>
      <i/>
      <sz val="11"/>
      <name val="Arial Cyr"/>
      <charset val="204"/>
    </font>
    <font>
      <sz val="11"/>
      <color indexed="10"/>
      <name val="Arial Cyr"/>
      <family val="2"/>
      <charset val="204"/>
    </font>
    <font>
      <b/>
      <i/>
      <sz val="11"/>
      <name val="Arial"/>
      <family val="2"/>
      <charset val="204"/>
    </font>
    <font>
      <sz val="11"/>
      <color rgb="FFC00000"/>
      <name val="Arial Cyr"/>
      <family val="2"/>
      <charset val="204"/>
    </font>
    <font>
      <sz val="11"/>
      <color theme="1"/>
      <name val="Arial Cyr"/>
      <family val="2"/>
      <charset val="204"/>
    </font>
    <font>
      <sz val="11"/>
      <color theme="1"/>
      <name val="Arial Cyr"/>
      <charset val="204"/>
    </font>
    <font>
      <sz val="11"/>
      <color theme="1"/>
      <name val="Arial"/>
      <family val="2"/>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7">
    <xf numFmtId="0" fontId="0" fillId="0" borderId="0" xfId="0"/>
    <xf numFmtId="0" fontId="1" fillId="0" borderId="0" xfId="0" applyFont="1" applyFill="1" applyBorder="1" applyAlignment="1">
      <alignment vertical="top" wrapText="1"/>
    </xf>
    <xf numFmtId="0" fontId="1" fillId="0" borderId="0" xfId="0" applyFont="1" applyBorder="1" applyAlignment="1"/>
    <xf numFmtId="0" fontId="1" fillId="0" borderId="0" xfId="0" applyFont="1" applyFill="1" applyBorder="1"/>
    <xf numFmtId="0" fontId="1"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1"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center"/>
    </xf>
    <xf numFmtId="0" fontId="4" fillId="0" borderId="0" xfId="0" applyFont="1" applyFill="1" applyBorder="1"/>
    <xf numFmtId="0" fontId="4" fillId="0" borderId="2" xfId="0" applyFont="1" applyFill="1" applyBorder="1" applyAlignment="1">
      <alignment horizontal="center" vertical="top" wrapText="1"/>
    </xf>
    <xf numFmtId="0" fontId="4" fillId="0" borderId="2" xfId="0" applyFont="1" applyFill="1" applyBorder="1" applyAlignment="1">
      <alignment wrapText="1"/>
    </xf>
    <xf numFmtId="0" fontId="4" fillId="0" borderId="3" xfId="0" applyFont="1" applyFill="1" applyBorder="1" applyAlignment="1">
      <alignment horizontal="center" vertical="top" wrapText="1"/>
    </xf>
    <xf numFmtId="0" fontId="4" fillId="0" borderId="3" xfId="0" applyFont="1" applyFill="1" applyBorder="1" applyAlignment="1">
      <alignment horizontal="center"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4" xfId="0" applyFont="1" applyFill="1" applyBorder="1" applyAlignment="1">
      <alignment horizontal="left" vertical="top" wrapText="1"/>
    </xf>
    <xf numFmtId="164" fontId="5" fillId="0" borderId="4" xfId="0" applyNumberFormat="1" applyFont="1" applyFill="1" applyBorder="1" applyAlignment="1">
      <alignment horizontal="right" vertical="top" wrapText="1"/>
    </xf>
    <xf numFmtId="164" fontId="5" fillId="0" borderId="4" xfId="0" applyNumberFormat="1" applyFont="1" applyFill="1" applyBorder="1" applyAlignment="1">
      <alignment horizontal="right" vertical="top"/>
    </xf>
    <xf numFmtId="0" fontId="6" fillId="0" borderId="4" xfId="0" applyFont="1" applyFill="1" applyBorder="1" applyAlignment="1">
      <alignment horizontal="center" vertical="top" wrapText="1"/>
    </xf>
    <xf numFmtId="0" fontId="6" fillId="0" borderId="4" xfId="0" applyFont="1" applyFill="1" applyBorder="1" applyAlignment="1">
      <alignment horizontal="left" vertical="top" wrapText="1"/>
    </xf>
    <xf numFmtId="164" fontId="6" fillId="0" borderId="4" xfId="0" applyNumberFormat="1" applyFont="1" applyFill="1" applyBorder="1" applyAlignment="1">
      <alignment horizontal="right" vertical="top" wrapText="1"/>
    </xf>
    <xf numFmtId="164" fontId="6" fillId="0" borderId="4" xfId="0" applyNumberFormat="1" applyFont="1" applyFill="1" applyBorder="1" applyAlignment="1">
      <alignment horizontal="righ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164" fontId="7" fillId="0" borderId="4" xfId="0" applyNumberFormat="1" applyFont="1" applyFill="1" applyBorder="1" applyAlignment="1">
      <alignment horizontal="right" vertical="top" wrapText="1"/>
    </xf>
    <xf numFmtId="0" fontId="4" fillId="0" borderId="0" xfId="0" applyFont="1" applyFill="1" applyBorder="1" applyAlignment="1">
      <alignment horizontal="center" vertical="center"/>
    </xf>
    <xf numFmtId="0" fontId="8" fillId="0" borderId="4" xfId="0" applyFont="1" applyFill="1" applyBorder="1" applyAlignment="1">
      <alignment horizontal="center" vertical="top"/>
    </xf>
    <xf numFmtId="0" fontId="9" fillId="0" borderId="4" xfId="0" applyFont="1" applyFill="1" applyBorder="1" applyAlignment="1">
      <alignment horizontal="left" vertical="top" wrapText="1"/>
    </xf>
    <xf numFmtId="164" fontId="9" fillId="0" borderId="4" xfId="0" applyNumberFormat="1" applyFont="1" applyFill="1" applyBorder="1" applyAlignment="1">
      <alignment horizontal="right" vertical="top" wrapText="1"/>
    </xf>
    <xf numFmtId="0" fontId="10" fillId="0" borderId="0" xfId="0" applyFont="1" applyFill="1" applyBorder="1"/>
    <xf numFmtId="49" fontId="4" fillId="0" borderId="4" xfId="0" applyNumberFormat="1" applyFont="1" applyFill="1" applyBorder="1" applyAlignment="1">
      <alignment horizontal="center" vertical="top" wrapText="1"/>
    </xf>
    <xf numFmtId="0" fontId="4" fillId="0" borderId="4" xfId="0" applyFont="1" applyFill="1" applyBorder="1" applyAlignment="1">
      <alignment vertical="top" wrapText="1"/>
    </xf>
    <xf numFmtId="164" fontId="4" fillId="0" borderId="4" xfId="0" applyNumberFormat="1" applyFont="1" applyFill="1" applyBorder="1" applyAlignment="1">
      <alignment horizontal="right" vertical="top" wrapText="1"/>
    </xf>
    <xf numFmtId="0" fontId="4" fillId="0" borderId="0" xfId="0" applyFont="1" applyFill="1" applyBorder="1" applyAlignment="1">
      <alignment vertical="center" wrapText="1"/>
    </xf>
    <xf numFmtId="0" fontId="4" fillId="0" borderId="0" xfId="0" applyFont="1" applyFill="1" applyBorder="1" applyAlignment="1">
      <alignment vertical="top" wrapText="1"/>
    </xf>
    <xf numFmtId="0" fontId="11" fillId="0" borderId="4" xfId="0" applyFont="1" applyFill="1" applyBorder="1" applyAlignment="1">
      <alignment horizontal="center" vertical="top"/>
    </xf>
    <xf numFmtId="164" fontId="12" fillId="0" borderId="4" xfId="0" applyNumberFormat="1" applyFont="1" applyFill="1" applyBorder="1" applyAlignment="1">
      <alignment horizontal="right" vertical="top" wrapText="1"/>
    </xf>
    <xf numFmtId="49" fontId="4" fillId="0" borderId="4" xfId="0" applyNumberFormat="1" applyFont="1" applyFill="1" applyBorder="1" applyAlignment="1">
      <alignment horizontal="center" vertical="top"/>
    </xf>
    <xf numFmtId="0" fontId="4" fillId="0" borderId="4" xfId="0" applyNumberFormat="1" applyFont="1" applyFill="1" applyBorder="1" applyAlignment="1">
      <alignment vertical="top" wrapText="1"/>
    </xf>
    <xf numFmtId="0" fontId="11" fillId="0" borderId="4" xfId="0" applyFont="1" applyFill="1" applyBorder="1" applyAlignment="1">
      <alignment vertical="top" wrapText="1"/>
    </xf>
    <xf numFmtId="164" fontId="9" fillId="0" borderId="0" xfId="0" applyNumberFormat="1" applyFont="1" applyFill="1" applyBorder="1" applyAlignment="1">
      <alignment vertical="top"/>
    </xf>
    <xf numFmtId="0" fontId="9" fillId="0" borderId="0" xfId="0" applyFont="1" applyFill="1" applyBorder="1" applyAlignment="1">
      <alignment vertical="top"/>
    </xf>
    <xf numFmtId="0" fontId="4" fillId="0" borderId="0" xfId="0" applyFont="1" applyFill="1" applyBorder="1" applyAlignment="1">
      <alignment wrapText="1"/>
    </xf>
    <xf numFmtId="0" fontId="13" fillId="0" borderId="0" xfId="0" applyFont="1" applyFill="1" applyBorder="1" applyAlignment="1">
      <alignment wrapText="1"/>
    </xf>
    <xf numFmtId="0" fontId="13" fillId="0" borderId="0" xfId="0" applyFont="1" applyFill="1" applyBorder="1"/>
    <xf numFmtId="0" fontId="13" fillId="0" borderId="0" xfId="0" applyFont="1" applyFill="1" applyBorder="1" applyAlignment="1">
      <alignment vertical="top" wrapText="1"/>
    </xf>
    <xf numFmtId="164" fontId="4" fillId="0" borderId="4" xfId="0" applyNumberFormat="1" applyFont="1" applyFill="1" applyBorder="1" applyAlignment="1">
      <alignment horizontal="right" vertical="top"/>
    </xf>
    <xf numFmtId="164" fontId="14" fillId="0" borderId="0" xfId="0" applyNumberFormat="1" applyFont="1" applyFill="1" applyBorder="1" applyAlignment="1">
      <alignment vertical="top"/>
    </xf>
    <xf numFmtId="0" fontId="14" fillId="0" borderId="0" xfId="0" applyFont="1" applyFill="1" applyBorder="1" applyAlignment="1">
      <alignment vertical="top"/>
    </xf>
    <xf numFmtId="0" fontId="15" fillId="0" borderId="4" xfId="0" applyFont="1" applyFill="1" applyBorder="1" applyAlignment="1">
      <alignment vertical="top" wrapText="1"/>
    </xf>
    <xf numFmtId="164" fontId="15" fillId="0" borderId="4" xfId="0" applyNumberFormat="1" applyFont="1" applyFill="1" applyBorder="1" applyAlignment="1">
      <alignment horizontal="right" vertical="top" wrapText="1"/>
    </xf>
    <xf numFmtId="0" fontId="15" fillId="0" borderId="4" xfId="0" applyNumberFormat="1" applyFont="1" applyFill="1" applyBorder="1" applyAlignment="1">
      <alignment vertical="top" wrapText="1"/>
    </xf>
    <xf numFmtId="0" fontId="7" fillId="0" borderId="4" xfId="0" applyFont="1" applyFill="1" applyBorder="1" applyAlignment="1">
      <alignment vertical="top" wrapText="1"/>
    </xf>
    <xf numFmtId="0" fontId="16" fillId="0" borderId="0" xfId="0" applyFont="1" applyFill="1" applyBorder="1"/>
    <xf numFmtId="164" fontId="4" fillId="0" borderId="0" xfId="0" applyNumberFormat="1" applyFont="1" applyFill="1" applyBorder="1"/>
    <xf numFmtId="0" fontId="11" fillId="2" borderId="4" xfId="0" applyFont="1" applyFill="1" applyBorder="1" applyAlignment="1">
      <alignment horizontal="center" vertical="top"/>
    </xf>
    <xf numFmtId="0" fontId="11" fillId="2" borderId="4" xfId="0" applyFont="1" applyFill="1" applyBorder="1" applyAlignment="1">
      <alignment vertical="top" wrapText="1"/>
    </xf>
    <xf numFmtId="0" fontId="11" fillId="2" borderId="4" xfId="0" applyNumberFormat="1" applyFont="1" applyFill="1" applyBorder="1" applyAlignment="1">
      <alignment vertical="top" wrapText="1"/>
    </xf>
    <xf numFmtId="49" fontId="4" fillId="2" borderId="4" xfId="0" applyNumberFormat="1" applyFont="1" applyFill="1" applyBorder="1" applyAlignment="1">
      <alignment horizontal="center" vertical="top" wrapText="1"/>
    </xf>
    <xf numFmtId="0" fontId="17" fillId="2" borderId="4" xfId="0" applyFont="1" applyFill="1" applyBorder="1" applyAlignment="1">
      <alignment horizontal="left" vertical="top" wrapText="1"/>
    </xf>
    <xf numFmtId="0" fontId="11" fillId="0" borderId="4" xfId="0" applyFont="1" applyFill="1" applyBorder="1" applyAlignment="1">
      <alignment horizontal="left" vertical="top" wrapText="1"/>
    </xf>
    <xf numFmtId="0" fontId="4" fillId="2" borderId="4" xfId="0" applyNumberFormat="1" applyFont="1" applyFill="1" applyBorder="1" applyAlignment="1">
      <alignment vertical="top" wrapText="1"/>
    </xf>
    <xf numFmtId="49" fontId="12" fillId="0" borderId="4" xfId="0" applyNumberFormat="1" applyFont="1" applyFill="1" applyBorder="1" applyAlignment="1">
      <alignment horizontal="center" vertical="top"/>
    </xf>
    <xf numFmtId="49" fontId="15" fillId="0" borderId="4" xfId="0" applyNumberFormat="1" applyFont="1" applyFill="1" applyBorder="1" applyAlignment="1">
      <alignment horizontal="center" vertical="top"/>
    </xf>
    <xf numFmtId="49" fontId="4" fillId="2" borderId="4" xfId="0" applyNumberFormat="1" applyFont="1" applyFill="1" applyBorder="1" applyAlignment="1">
      <alignment horizontal="center" vertical="top"/>
    </xf>
    <xf numFmtId="0" fontId="18" fillId="0" borderId="0" xfId="0" applyFont="1" applyFill="1" applyBorder="1" applyAlignment="1">
      <alignment vertical="top" wrapText="1"/>
    </xf>
    <xf numFmtId="4" fontId="4" fillId="0" borderId="4" xfId="0" applyNumberFormat="1" applyFont="1" applyFill="1" applyBorder="1" applyAlignment="1">
      <alignment vertical="top" wrapText="1"/>
    </xf>
    <xf numFmtId="4" fontId="4" fillId="0" borderId="4" xfId="0" applyNumberFormat="1" applyFont="1" applyFill="1" applyBorder="1" applyAlignment="1">
      <alignment horizontal="right" vertical="top" wrapText="1"/>
    </xf>
    <xf numFmtId="164" fontId="19" fillId="0" borderId="4" xfId="0" applyNumberFormat="1" applyFont="1" applyFill="1" applyBorder="1" applyAlignment="1">
      <alignment horizontal="right" vertical="top" wrapText="1"/>
    </xf>
    <xf numFmtId="49" fontId="19" fillId="2" borderId="4" xfId="0" applyNumberFormat="1" applyFont="1" applyFill="1" applyBorder="1" applyAlignment="1">
      <alignment horizontal="center" vertical="top" wrapText="1"/>
    </xf>
    <xf numFmtId="164" fontId="20" fillId="0" borderId="4" xfId="0" applyNumberFormat="1" applyFont="1" applyFill="1" applyBorder="1" applyAlignment="1">
      <alignment horizontal="right" vertical="top" wrapText="1"/>
    </xf>
    <xf numFmtId="164" fontId="19" fillId="2" borderId="4" xfId="0" applyNumberFormat="1" applyFont="1" applyFill="1" applyBorder="1" applyAlignment="1">
      <alignment horizontal="right" vertical="top" wrapText="1"/>
    </xf>
    <xf numFmtId="164" fontId="20" fillId="0" borderId="4" xfId="0" applyNumberFormat="1" applyFont="1" applyFill="1" applyBorder="1" applyAlignment="1">
      <alignment vertical="top" wrapText="1"/>
    </xf>
    <xf numFmtId="0" fontId="11" fillId="2" borderId="4" xfId="0" applyFont="1" applyFill="1" applyBorder="1" applyAlignment="1">
      <alignment horizontal="left" vertical="top" wrapText="1"/>
    </xf>
    <xf numFmtId="0" fontId="9" fillId="2" borderId="0" xfId="0" applyFont="1" applyFill="1" applyBorder="1" applyAlignment="1">
      <alignment vertical="top"/>
    </xf>
    <xf numFmtId="0" fontId="21" fillId="2" borderId="4" xfId="0" applyFont="1" applyFill="1" applyBorder="1" applyAlignment="1">
      <alignment vertical="top" wrapText="1"/>
    </xf>
    <xf numFmtId="0" fontId="12" fillId="0" borderId="4" xfId="0" applyNumberFormat="1" applyFont="1" applyFill="1" applyBorder="1" applyAlignment="1">
      <alignment vertical="top" wrapText="1"/>
    </xf>
    <xf numFmtId="0" fontId="1" fillId="2" borderId="0" xfId="0" applyFont="1" applyFill="1" applyBorder="1"/>
    <xf numFmtId="164" fontId="12" fillId="2" borderId="4" xfId="0" applyNumberFormat="1" applyFont="1" applyFill="1" applyBorder="1" applyAlignment="1">
      <alignment horizontal="right" vertical="top" wrapText="1"/>
    </xf>
    <xf numFmtId="0" fontId="1" fillId="0" borderId="0" xfId="0" applyFont="1" applyFill="1" applyBorder="1" applyAlignment="1">
      <alignment horizontal="left" vertical="top" wrapText="1"/>
    </xf>
    <xf numFmtId="0" fontId="2" fillId="0" borderId="0"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1" fillId="0" borderId="0" xfId="0" applyFont="1" applyBorder="1" applyAlignment="1">
      <alignment horizontal="lef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9"/>
  <sheetViews>
    <sheetView tabSelected="1" workbookViewId="0">
      <selection activeCell="H9" sqref="H9"/>
    </sheetView>
  </sheetViews>
  <sheetFormatPr defaultRowHeight="12.75" x14ac:dyDescent="0.2"/>
  <cols>
    <col min="1" max="1" width="25.5703125" style="1" customWidth="1"/>
    <col min="2" max="2" width="52.7109375" style="1" customWidth="1"/>
    <col min="3" max="3" width="14.7109375" style="1" customWidth="1"/>
    <col min="4" max="4" width="15.28515625" style="3" customWidth="1"/>
    <col min="5" max="5" width="10.7109375" style="3" bestFit="1" customWidth="1"/>
    <col min="6" max="256" width="9.140625" style="3"/>
    <col min="257" max="257" width="25.5703125" style="3" customWidth="1"/>
    <col min="258" max="258" width="52.7109375" style="3" customWidth="1"/>
    <col min="259" max="259" width="14.7109375" style="3" customWidth="1"/>
    <col min="260" max="260" width="15.28515625" style="3" customWidth="1"/>
    <col min="261" max="261" width="10.7109375" style="3" bestFit="1" customWidth="1"/>
    <col min="262" max="512" width="9.140625" style="3"/>
    <col min="513" max="513" width="25.5703125" style="3" customWidth="1"/>
    <col min="514" max="514" width="52.7109375" style="3" customWidth="1"/>
    <col min="515" max="515" width="14.7109375" style="3" customWidth="1"/>
    <col min="516" max="516" width="15.28515625" style="3" customWidth="1"/>
    <col min="517" max="517" width="10.7109375" style="3" bestFit="1" customWidth="1"/>
    <col min="518" max="768" width="9.140625" style="3"/>
    <col min="769" max="769" width="25.5703125" style="3" customWidth="1"/>
    <col min="770" max="770" width="52.7109375" style="3" customWidth="1"/>
    <col min="771" max="771" width="14.7109375" style="3" customWidth="1"/>
    <col min="772" max="772" width="15.28515625" style="3" customWidth="1"/>
    <col min="773" max="773" width="10.7109375" style="3" bestFit="1" customWidth="1"/>
    <col min="774" max="1024" width="9.140625" style="3"/>
    <col min="1025" max="1025" width="25.5703125" style="3" customWidth="1"/>
    <col min="1026" max="1026" width="52.7109375" style="3" customWidth="1"/>
    <col min="1027" max="1027" width="14.7109375" style="3" customWidth="1"/>
    <col min="1028" max="1028" width="15.28515625" style="3" customWidth="1"/>
    <col min="1029" max="1029" width="10.7109375" style="3" bestFit="1" customWidth="1"/>
    <col min="1030" max="1280" width="9.140625" style="3"/>
    <col min="1281" max="1281" width="25.5703125" style="3" customWidth="1"/>
    <col min="1282" max="1282" width="52.7109375" style="3" customWidth="1"/>
    <col min="1283" max="1283" width="14.7109375" style="3" customWidth="1"/>
    <col min="1284" max="1284" width="15.28515625" style="3" customWidth="1"/>
    <col min="1285" max="1285" width="10.7109375" style="3" bestFit="1" customWidth="1"/>
    <col min="1286" max="1536" width="9.140625" style="3"/>
    <col min="1537" max="1537" width="25.5703125" style="3" customWidth="1"/>
    <col min="1538" max="1538" width="52.7109375" style="3" customWidth="1"/>
    <col min="1539" max="1539" width="14.7109375" style="3" customWidth="1"/>
    <col min="1540" max="1540" width="15.28515625" style="3" customWidth="1"/>
    <col min="1541" max="1541" width="10.7109375" style="3" bestFit="1" customWidth="1"/>
    <col min="1542" max="1792" width="9.140625" style="3"/>
    <col min="1793" max="1793" width="25.5703125" style="3" customWidth="1"/>
    <col min="1794" max="1794" width="52.7109375" style="3" customWidth="1"/>
    <col min="1795" max="1795" width="14.7109375" style="3" customWidth="1"/>
    <col min="1796" max="1796" width="15.28515625" style="3" customWidth="1"/>
    <col min="1797" max="1797" width="10.7109375" style="3" bestFit="1" customWidth="1"/>
    <col min="1798" max="2048" width="9.140625" style="3"/>
    <col min="2049" max="2049" width="25.5703125" style="3" customWidth="1"/>
    <col min="2050" max="2050" width="52.7109375" style="3" customWidth="1"/>
    <col min="2051" max="2051" width="14.7109375" style="3" customWidth="1"/>
    <col min="2052" max="2052" width="15.28515625" style="3" customWidth="1"/>
    <col min="2053" max="2053" width="10.7109375" style="3" bestFit="1" customWidth="1"/>
    <col min="2054" max="2304" width="9.140625" style="3"/>
    <col min="2305" max="2305" width="25.5703125" style="3" customWidth="1"/>
    <col min="2306" max="2306" width="52.7109375" style="3" customWidth="1"/>
    <col min="2307" max="2307" width="14.7109375" style="3" customWidth="1"/>
    <col min="2308" max="2308" width="15.28515625" style="3" customWidth="1"/>
    <col min="2309" max="2309" width="10.7109375" style="3" bestFit="1" customWidth="1"/>
    <col min="2310" max="2560" width="9.140625" style="3"/>
    <col min="2561" max="2561" width="25.5703125" style="3" customWidth="1"/>
    <col min="2562" max="2562" width="52.7109375" style="3" customWidth="1"/>
    <col min="2563" max="2563" width="14.7109375" style="3" customWidth="1"/>
    <col min="2564" max="2564" width="15.28515625" style="3" customWidth="1"/>
    <col min="2565" max="2565" width="10.7109375" style="3" bestFit="1" customWidth="1"/>
    <col min="2566" max="2816" width="9.140625" style="3"/>
    <col min="2817" max="2817" width="25.5703125" style="3" customWidth="1"/>
    <col min="2818" max="2818" width="52.7109375" style="3" customWidth="1"/>
    <col min="2819" max="2819" width="14.7109375" style="3" customWidth="1"/>
    <col min="2820" max="2820" width="15.28515625" style="3" customWidth="1"/>
    <col min="2821" max="2821" width="10.7109375" style="3" bestFit="1" customWidth="1"/>
    <col min="2822" max="3072" width="9.140625" style="3"/>
    <col min="3073" max="3073" width="25.5703125" style="3" customWidth="1"/>
    <col min="3074" max="3074" width="52.7109375" style="3" customWidth="1"/>
    <col min="3075" max="3075" width="14.7109375" style="3" customWidth="1"/>
    <col min="3076" max="3076" width="15.28515625" style="3" customWidth="1"/>
    <col min="3077" max="3077" width="10.7109375" style="3" bestFit="1" customWidth="1"/>
    <col min="3078" max="3328" width="9.140625" style="3"/>
    <col min="3329" max="3329" width="25.5703125" style="3" customWidth="1"/>
    <col min="3330" max="3330" width="52.7109375" style="3" customWidth="1"/>
    <col min="3331" max="3331" width="14.7109375" style="3" customWidth="1"/>
    <col min="3332" max="3332" width="15.28515625" style="3" customWidth="1"/>
    <col min="3333" max="3333" width="10.7109375" style="3" bestFit="1" customWidth="1"/>
    <col min="3334" max="3584" width="9.140625" style="3"/>
    <col min="3585" max="3585" width="25.5703125" style="3" customWidth="1"/>
    <col min="3586" max="3586" width="52.7109375" style="3" customWidth="1"/>
    <col min="3587" max="3587" width="14.7109375" style="3" customWidth="1"/>
    <col min="3588" max="3588" width="15.28515625" style="3" customWidth="1"/>
    <col min="3589" max="3589" width="10.7109375" style="3" bestFit="1" customWidth="1"/>
    <col min="3590" max="3840" width="9.140625" style="3"/>
    <col min="3841" max="3841" width="25.5703125" style="3" customWidth="1"/>
    <col min="3842" max="3842" width="52.7109375" style="3" customWidth="1"/>
    <col min="3843" max="3843" width="14.7109375" style="3" customWidth="1"/>
    <col min="3844" max="3844" width="15.28515625" style="3" customWidth="1"/>
    <col min="3845" max="3845" width="10.7109375" style="3" bestFit="1" customWidth="1"/>
    <col min="3846" max="4096" width="9.140625" style="3"/>
    <col min="4097" max="4097" width="25.5703125" style="3" customWidth="1"/>
    <col min="4098" max="4098" width="52.7109375" style="3" customWidth="1"/>
    <col min="4099" max="4099" width="14.7109375" style="3" customWidth="1"/>
    <col min="4100" max="4100" width="15.28515625" style="3" customWidth="1"/>
    <col min="4101" max="4101" width="10.7109375" style="3" bestFit="1" customWidth="1"/>
    <col min="4102" max="4352" width="9.140625" style="3"/>
    <col min="4353" max="4353" width="25.5703125" style="3" customWidth="1"/>
    <col min="4354" max="4354" width="52.7109375" style="3" customWidth="1"/>
    <col min="4355" max="4355" width="14.7109375" style="3" customWidth="1"/>
    <col min="4356" max="4356" width="15.28515625" style="3" customWidth="1"/>
    <col min="4357" max="4357" width="10.7109375" style="3" bestFit="1" customWidth="1"/>
    <col min="4358" max="4608" width="9.140625" style="3"/>
    <col min="4609" max="4609" width="25.5703125" style="3" customWidth="1"/>
    <col min="4610" max="4610" width="52.7109375" style="3" customWidth="1"/>
    <col min="4611" max="4611" width="14.7109375" style="3" customWidth="1"/>
    <col min="4612" max="4612" width="15.28515625" style="3" customWidth="1"/>
    <col min="4613" max="4613" width="10.7109375" style="3" bestFit="1" customWidth="1"/>
    <col min="4614" max="4864" width="9.140625" style="3"/>
    <col min="4865" max="4865" width="25.5703125" style="3" customWidth="1"/>
    <col min="4866" max="4866" width="52.7109375" style="3" customWidth="1"/>
    <col min="4867" max="4867" width="14.7109375" style="3" customWidth="1"/>
    <col min="4868" max="4868" width="15.28515625" style="3" customWidth="1"/>
    <col min="4869" max="4869" width="10.7109375" style="3" bestFit="1" customWidth="1"/>
    <col min="4870" max="5120" width="9.140625" style="3"/>
    <col min="5121" max="5121" width="25.5703125" style="3" customWidth="1"/>
    <col min="5122" max="5122" width="52.7109375" style="3" customWidth="1"/>
    <col min="5123" max="5123" width="14.7109375" style="3" customWidth="1"/>
    <col min="5124" max="5124" width="15.28515625" style="3" customWidth="1"/>
    <col min="5125" max="5125" width="10.7109375" style="3" bestFit="1" customWidth="1"/>
    <col min="5126" max="5376" width="9.140625" style="3"/>
    <col min="5377" max="5377" width="25.5703125" style="3" customWidth="1"/>
    <col min="5378" max="5378" width="52.7109375" style="3" customWidth="1"/>
    <col min="5379" max="5379" width="14.7109375" style="3" customWidth="1"/>
    <col min="5380" max="5380" width="15.28515625" style="3" customWidth="1"/>
    <col min="5381" max="5381" width="10.7109375" style="3" bestFit="1" customWidth="1"/>
    <col min="5382" max="5632" width="9.140625" style="3"/>
    <col min="5633" max="5633" width="25.5703125" style="3" customWidth="1"/>
    <col min="5634" max="5634" width="52.7109375" style="3" customWidth="1"/>
    <col min="5635" max="5635" width="14.7109375" style="3" customWidth="1"/>
    <col min="5636" max="5636" width="15.28515625" style="3" customWidth="1"/>
    <col min="5637" max="5637" width="10.7109375" style="3" bestFit="1" customWidth="1"/>
    <col min="5638" max="5888" width="9.140625" style="3"/>
    <col min="5889" max="5889" width="25.5703125" style="3" customWidth="1"/>
    <col min="5890" max="5890" width="52.7109375" style="3" customWidth="1"/>
    <col min="5891" max="5891" width="14.7109375" style="3" customWidth="1"/>
    <col min="5892" max="5892" width="15.28515625" style="3" customWidth="1"/>
    <col min="5893" max="5893" width="10.7109375" style="3" bestFit="1" customWidth="1"/>
    <col min="5894" max="6144" width="9.140625" style="3"/>
    <col min="6145" max="6145" width="25.5703125" style="3" customWidth="1"/>
    <col min="6146" max="6146" width="52.7109375" style="3" customWidth="1"/>
    <col min="6147" max="6147" width="14.7109375" style="3" customWidth="1"/>
    <col min="6148" max="6148" width="15.28515625" style="3" customWidth="1"/>
    <col min="6149" max="6149" width="10.7109375" style="3" bestFit="1" customWidth="1"/>
    <col min="6150" max="6400" width="9.140625" style="3"/>
    <col min="6401" max="6401" width="25.5703125" style="3" customWidth="1"/>
    <col min="6402" max="6402" width="52.7109375" style="3" customWidth="1"/>
    <col min="6403" max="6403" width="14.7109375" style="3" customWidth="1"/>
    <col min="6404" max="6404" width="15.28515625" style="3" customWidth="1"/>
    <col min="6405" max="6405" width="10.7109375" style="3" bestFit="1" customWidth="1"/>
    <col min="6406" max="6656" width="9.140625" style="3"/>
    <col min="6657" max="6657" width="25.5703125" style="3" customWidth="1"/>
    <col min="6658" max="6658" width="52.7109375" style="3" customWidth="1"/>
    <col min="6659" max="6659" width="14.7109375" style="3" customWidth="1"/>
    <col min="6660" max="6660" width="15.28515625" style="3" customWidth="1"/>
    <col min="6661" max="6661" width="10.7109375" style="3" bestFit="1" customWidth="1"/>
    <col min="6662" max="6912" width="9.140625" style="3"/>
    <col min="6913" max="6913" width="25.5703125" style="3" customWidth="1"/>
    <col min="6914" max="6914" width="52.7109375" style="3" customWidth="1"/>
    <col min="6915" max="6915" width="14.7109375" style="3" customWidth="1"/>
    <col min="6916" max="6916" width="15.28515625" style="3" customWidth="1"/>
    <col min="6917" max="6917" width="10.7109375" style="3" bestFit="1" customWidth="1"/>
    <col min="6918" max="7168" width="9.140625" style="3"/>
    <col min="7169" max="7169" width="25.5703125" style="3" customWidth="1"/>
    <col min="7170" max="7170" width="52.7109375" style="3" customWidth="1"/>
    <col min="7171" max="7171" width="14.7109375" style="3" customWidth="1"/>
    <col min="7172" max="7172" width="15.28515625" style="3" customWidth="1"/>
    <col min="7173" max="7173" width="10.7109375" style="3" bestFit="1" customWidth="1"/>
    <col min="7174" max="7424" width="9.140625" style="3"/>
    <col min="7425" max="7425" width="25.5703125" style="3" customWidth="1"/>
    <col min="7426" max="7426" width="52.7109375" style="3" customWidth="1"/>
    <col min="7427" max="7427" width="14.7109375" style="3" customWidth="1"/>
    <col min="7428" max="7428" width="15.28515625" style="3" customWidth="1"/>
    <col min="7429" max="7429" width="10.7109375" style="3" bestFit="1" customWidth="1"/>
    <col min="7430" max="7680" width="9.140625" style="3"/>
    <col min="7681" max="7681" width="25.5703125" style="3" customWidth="1"/>
    <col min="7682" max="7682" width="52.7109375" style="3" customWidth="1"/>
    <col min="7683" max="7683" width="14.7109375" style="3" customWidth="1"/>
    <col min="7684" max="7684" width="15.28515625" style="3" customWidth="1"/>
    <col min="7685" max="7685" width="10.7109375" style="3" bestFit="1" customWidth="1"/>
    <col min="7686" max="7936" width="9.140625" style="3"/>
    <col min="7937" max="7937" width="25.5703125" style="3" customWidth="1"/>
    <col min="7938" max="7938" width="52.7109375" style="3" customWidth="1"/>
    <col min="7939" max="7939" width="14.7109375" style="3" customWidth="1"/>
    <col min="7940" max="7940" width="15.28515625" style="3" customWidth="1"/>
    <col min="7941" max="7941" width="10.7109375" style="3" bestFit="1" customWidth="1"/>
    <col min="7942" max="8192" width="9.140625" style="3"/>
    <col min="8193" max="8193" width="25.5703125" style="3" customWidth="1"/>
    <col min="8194" max="8194" width="52.7109375" style="3" customWidth="1"/>
    <col min="8195" max="8195" width="14.7109375" style="3" customWidth="1"/>
    <col min="8196" max="8196" width="15.28515625" style="3" customWidth="1"/>
    <col min="8197" max="8197" width="10.7109375" style="3" bestFit="1" customWidth="1"/>
    <col min="8198" max="8448" width="9.140625" style="3"/>
    <col min="8449" max="8449" width="25.5703125" style="3" customWidth="1"/>
    <col min="8450" max="8450" width="52.7109375" style="3" customWidth="1"/>
    <col min="8451" max="8451" width="14.7109375" style="3" customWidth="1"/>
    <col min="8452" max="8452" width="15.28515625" style="3" customWidth="1"/>
    <col min="8453" max="8453" width="10.7109375" style="3" bestFit="1" customWidth="1"/>
    <col min="8454" max="8704" width="9.140625" style="3"/>
    <col min="8705" max="8705" width="25.5703125" style="3" customWidth="1"/>
    <col min="8706" max="8706" width="52.7109375" style="3" customWidth="1"/>
    <col min="8707" max="8707" width="14.7109375" style="3" customWidth="1"/>
    <col min="8708" max="8708" width="15.28515625" style="3" customWidth="1"/>
    <col min="8709" max="8709" width="10.7109375" style="3" bestFit="1" customWidth="1"/>
    <col min="8710" max="8960" width="9.140625" style="3"/>
    <col min="8961" max="8961" width="25.5703125" style="3" customWidth="1"/>
    <col min="8962" max="8962" width="52.7109375" style="3" customWidth="1"/>
    <col min="8963" max="8963" width="14.7109375" style="3" customWidth="1"/>
    <col min="8964" max="8964" width="15.28515625" style="3" customWidth="1"/>
    <col min="8965" max="8965" width="10.7109375" style="3" bestFit="1" customWidth="1"/>
    <col min="8966" max="9216" width="9.140625" style="3"/>
    <col min="9217" max="9217" width="25.5703125" style="3" customWidth="1"/>
    <col min="9218" max="9218" width="52.7109375" style="3" customWidth="1"/>
    <col min="9219" max="9219" width="14.7109375" style="3" customWidth="1"/>
    <col min="9220" max="9220" width="15.28515625" style="3" customWidth="1"/>
    <col min="9221" max="9221" width="10.7109375" style="3" bestFit="1" customWidth="1"/>
    <col min="9222" max="9472" width="9.140625" style="3"/>
    <col min="9473" max="9473" width="25.5703125" style="3" customWidth="1"/>
    <col min="9474" max="9474" width="52.7109375" style="3" customWidth="1"/>
    <col min="9475" max="9475" width="14.7109375" style="3" customWidth="1"/>
    <col min="9476" max="9476" width="15.28515625" style="3" customWidth="1"/>
    <col min="9477" max="9477" width="10.7109375" style="3" bestFit="1" customWidth="1"/>
    <col min="9478" max="9728" width="9.140625" style="3"/>
    <col min="9729" max="9729" width="25.5703125" style="3" customWidth="1"/>
    <col min="9730" max="9730" width="52.7109375" style="3" customWidth="1"/>
    <col min="9731" max="9731" width="14.7109375" style="3" customWidth="1"/>
    <col min="9732" max="9732" width="15.28515625" style="3" customWidth="1"/>
    <col min="9733" max="9733" width="10.7109375" style="3" bestFit="1" customWidth="1"/>
    <col min="9734" max="9984" width="9.140625" style="3"/>
    <col min="9985" max="9985" width="25.5703125" style="3" customWidth="1"/>
    <col min="9986" max="9986" width="52.7109375" style="3" customWidth="1"/>
    <col min="9987" max="9987" width="14.7109375" style="3" customWidth="1"/>
    <col min="9988" max="9988" width="15.28515625" style="3" customWidth="1"/>
    <col min="9989" max="9989" width="10.7109375" style="3" bestFit="1" customWidth="1"/>
    <col min="9990" max="10240" width="9.140625" style="3"/>
    <col min="10241" max="10241" width="25.5703125" style="3" customWidth="1"/>
    <col min="10242" max="10242" width="52.7109375" style="3" customWidth="1"/>
    <col min="10243" max="10243" width="14.7109375" style="3" customWidth="1"/>
    <col min="10244" max="10244" width="15.28515625" style="3" customWidth="1"/>
    <col min="10245" max="10245" width="10.7109375" style="3" bestFit="1" customWidth="1"/>
    <col min="10246" max="10496" width="9.140625" style="3"/>
    <col min="10497" max="10497" width="25.5703125" style="3" customWidth="1"/>
    <col min="10498" max="10498" width="52.7109375" style="3" customWidth="1"/>
    <col min="10499" max="10499" width="14.7109375" style="3" customWidth="1"/>
    <col min="10500" max="10500" width="15.28515625" style="3" customWidth="1"/>
    <col min="10501" max="10501" width="10.7109375" style="3" bestFit="1" customWidth="1"/>
    <col min="10502" max="10752" width="9.140625" style="3"/>
    <col min="10753" max="10753" width="25.5703125" style="3" customWidth="1"/>
    <col min="10754" max="10754" width="52.7109375" style="3" customWidth="1"/>
    <col min="10755" max="10755" width="14.7109375" style="3" customWidth="1"/>
    <col min="10756" max="10756" width="15.28515625" style="3" customWidth="1"/>
    <col min="10757" max="10757" width="10.7109375" style="3" bestFit="1" customWidth="1"/>
    <col min="10758" max="11008" width="9.140625" style="3"/>
    <col min="11009" max="11009" width="25.5703125" style="3" customWidth="1"/>
    <col min="11010" max="11010" width="52.7109375" style="3" customWidth="1"/>
    <col min="11011" max="11011" width="14.7109375" style="3" customWidth="1"/>
    <col min="11012" max="11012" width="15.28515625" style="3" customWidth="1"/>
    <col min="11013" max="11013" width="10.7109375" style="3" bestFit="1" customWidth="1"/>
    <col min="11014" max="11264" width="9.140625" style="3"/>
    <col min="11265" max="11265" width="25.5703125" style="3" customWidth="1"/>
    <col min="11266" max="11266" width="52.7109375" style="3" customWidth="1"/>
    <col min="11267" max="11267" width="14.7109375" style="3" customWidth="1"/>
    <col min="11268" max="11268" width="15.28515625" style="3" customWidth="1"/>
    <col min="11269" max="11269" width="10.7109375" style="3" bestFit="1" customWidth="1"/>
    <col min="11270" max="11520" width="9.140625" style="3"/>
    <col min="11521" max="11521" width="25.5703125" style="3" customWidth="1"/>
    <col min="11522" max="11522" width="52.7109375" style="3" customWidth="1"/>
    <col min="11523" max="11523" width="14.7109375" style="3" customWidth="1"/>
    <col min="11524" max="11524" width="15.28515625" style="3" customWidth="1"/>
    <col min="11525" max="11525" width="10.7109375" style="3" bestFit="1" customWidth="1"/>
    <col min="11526" max="11776" width="9.140625" style="3"/>
    <col min="11777" max="11777" width="25.5703125" style="3" customWidth="1"/>
    <col min="11778" max="11778" width="52.7109375" style="3" customWidth="1"/>
    <col min="11779" max="11779" width="14.7109375" style="3" customWidth="1"/>
    <col min="11780" max="11780" width="15.28515625" style="3" customWidth="1"/>
    <col min="11781" max="11781" width="10.7109375" style="3" bestFit="1" customWidth="1"/>
    <col min="11782" max="12032" width="9.140625" style="3"/>
    <col min="12033" max="12033" width="25.5703125" style="3" customWidth="1"/>
    <col min="12034" max="12034" width="52.7109375" style="3" customWidth="1"/>
    <col min="12035" max="12035" width="14.7109375" style="3" customWidth="1"/>
    <col min="12036" max="12036" width="15.28515625" style="3" customWidth="1"/>
    <col min="12037" max="12037" width="10.7109375" style="3" bestFit="1" customWidth="1"/>
    <col min="12038" max="12288" width="9.140625" style="3"/>
    <col min="12289" max="12289" width="25.5703125" style="3" customWidth="1"/>
    <col min="12290" max="12290" width="52.7109375" style="3" customWidth="1"/>
    <col min="12291" max="12291" width="14.7109375" style="3" customWidth="1"/>
    <col min="12292" max="12292" width="15.28515625" style="3" customWidth="1"/>
    <col min="12293" max="12293" width="10.7109375" style="3" bestFit="1" customWidth="1"/>
    <col min="12294" max="12544" width="9.140625" style="3"/>
    <col min="12545" max="12545" width="25.5703125" style="3" customWidth="1"/>
    <col min="12546" max="12546" width="52.7109375" style="3" customWidth="1"/>
    <col min="12547" max="12547" width="14.7109375" style="3" customWidth="1"/>
    <col min="12548" max="12548" width="15.28515625" style="3" customWidth="1"/>
    <col min="12549" max="12549" width="10.7109375" style="3" bestFit="1" customWidth="1"/>
    <col min="12550" max="12800" width="9.140625" style="3"/>
    <col min="12801" max="12801" width="25.5703125" style="3" customWidth="1"/>
    <col min="12802" max="12802" width="52.7109375" style="3" customWidth="1"/>
    <col min="12803" max="12803" width="14.7109375" style="3" customWidth="1"/>
    <col min="12804" max="12804" width="15.28515625" style="3" customWidth="1"/>
    <col min="12805" max="12805" width="10.7109375" style="3" bestFit="1" customWidth="1"/>
    <col min="12806" max="13056" width="9.140625" style="3"/>
    <col min="13057" max="13057" width="25.5703125" style="3" customWidth="1"/>
    <col min="13058" max="13058" width="52.7109375" style="3" customWidth="1"/>
    <col min="13059" max="13059" width="14.7109375" style="3" customWidth="1"/>
    <col min="13060" max="13060" width="15.28515625" style="3" customWidth="1"/>
    <col min="13061" max="13061" width="10.7109375" style="3" bestFit="1" customWidth="1"/>
    <col min="13062" max="13312" width="9.140625" style="3"/>
    <col min="13313" max="13313" width="25.5703125" style="3" customWidth="1"/>
    <col min="13314" max="13314" width="52.7109375" style="3" customWidth="1"/>
    <col min="13315" max="13315" width="14.7109375" style="3" customWidth="1"/>
    <col min="13316" max="13316" width="15.28515625" style="3" customWidth="1"/>
    <col min="13317" max="13317" width="10.7109375" style="3" bestFit="1" customWidth="1"/>
    <col min="13318" max="13568" width="9.140625" style="3"/>
    <col min="13569" max="13569" width="25.5703125" style="3" customWidth="1"/>
    <col min="13570" max="13570" width="52.7109375" style="3" customWidth="1"/>
    <col min="13571" max="13571" width="14.7109375" style="3" customWidth="1"/>
    <col min="13572" max="13572" width="15.28515625" style="3" customWidth="1"/>
    <col min="13573" max="13573" width="10.7109375" style="3" bestFit="1" customWidth="1"/>
    <col min="13574" max="13824" width="9.140625" style="3"/>
    <col min="13825" max="13825" width="25.5703125" style="3" customWidth="1"/>
    <col min="13826" max="13826" width="52.7109375" style="3" customWidth="1"/>
    <col min="13827" max="13827" width="14.7109375" style="3" customWidth="1"/>
    <col min="13828" max="13828" width="15.28515625" style="3" customWidth="1"/>
    <col min="13829" max="13829" width="10.7109375" style="3" bestFit="1" customWidth="1"/>
    <col min="13830" max="14080" width="9.140625" style="3"/>
    <col min="14081" max="14081" width="25.5703125" style="3" customWidth="1"/>
    <col min="14082" max="14082" width="52.7109375" style="3" customWidth="1"/>
    <col min="14083" max="14083" width="14.7109375" style="3" customWidth="1"/>
    <col min="14084" max="14084" width="15.28515625" style="3" customWidth="1"/>
    <col min="14085" max="14085" width="10.7109375" style="3" bestFit="1" customWidth="1"/>
    <col min="14086" max="14336" width="9.140625" style="3"/>
    <col min="14337" max="14337" width="25.5703125" style="3" customWidth="1"/>
    <col min="14338" max="14338" width="52.7109375" style="3" customWidth="1"/>
    <col min="14339" max="14339" width="14.7109375" style="3" customWidth="1"/>
    <col min="14340" max="14340" width="15.28515625" style="3" customWidth="1"/>
    <col min="14341" max="14341" width="10.7109375" style="3" bestFit="1" customWidth="1"/>
    <col min="14342" max="14592" width="9.140625" style="3"/>
    <col min="14593" max="14593" width="25.5703125" style="3" customWidth="1"/>
    <col min="14594" max="14594" width="52.7109375" style="3" customWidth="1"/>
    <col min="14595" max="14595" width="14.7109375" style="3" customWidth="1"/>
    <col min="14596" max="14596" width="15.28515625" style="3" customWidth="1"/>
    <col min="14597" max="14597" width="10.7109375" style="3" bestFit="1" customWidth="1"/>
    <col min="14598" max="14848" width="9.140625" style="3"/>
    <col min="14849" max="14849" width="25.5703125" style="3" customWidth="1"/>
    <col min="14850" max="14850" width="52.7109375" style="3" customWidth="1"/>
    <col min="14851" max="14851" width="14.7109375" style="3" customWidth="1"/>
    <col min="14852" max="14852" width="15.28515625" style="3" customWidth="1"/>
    <col min="14853" max="14853" width="10.7109375" style="3" bestFit="1" customWidth="1"/>
    <col min="14854" max="15104" width="9.140625" style="3"/>
    <col min="15105" max="15105" width="25.5703125" style="3" customWidth="1"/>
    <col min="15106" max="15106" width="52.7109375" style="3" customWidth="1"/>
    <col min="15107" max="15107" width="14.7109375" style="3" customWidth="1"/>
    <col min="15108" max="15108" width="15.28515625" style="3" customWidth="1"/>
    <col min="15109" max="15109" width="10.7109375" style="3" bestFit="1" customWidth="1"/>
    <col min="15110" max="15360" width="9.140625" style="3"/>
    <col min="15361" max="15361" width="25.5703125" style="3" customWidth="1"/>
    <col min="15362" max="15362" width="52.7109375" style="3" customWidth="1"/>
    <col min="15363" max="15363" width="14.7109375" style="3" customWidth="1"/>
    <col min="15364" max="15364" width="15.28515625" style="3" customWidth="1"/>
    <col min="15365" max="15365" width="10.7109375" style="3" bestFit="1" customWidth="1"/>
    <col min="15366" max="15616" width="9.140625" style="3"/>
    <col min="15617" max="15617" width="25.5703125" style="3" customWidth="1"/>
    <col min="15618" max="15618" width="52.7109375" style="3" customWidth="1"/>
    <col min="15619" max="15619" width="14.7109375" style="3" customWidth="1"/>
    <col min="15620" max="15620" width="15.28515625" style="3" customWidth="1"/>
    <col min="15621" max="15621" width="10.7109375" style="3" bestFit="1" customWidth="1"/>
    <col min="15622" max="15872" width="9.140625" style="3"/>
    <col min="15873" max="15873" width="25.5703125" style="3" customWidth="1"/>
    <col min="15874" max="15874" width="52.7109375" style="3" customWidth="1"/>
    <col min="15875" max="15875" width="14.7109375" style="3" customWidth="1"/>
    <col min="15876" max="15876" width="15.28515625" style="3" customWidth="1"/>
    <col min="15877" max="15877" width="10.7109375" style="3" bestFit="1" customWidth="1"/>
    <col min="15878" max="16128" width="9.140625" style="3"/>
    <col min="16129" max="16129" width="25.5703125" style="3" customWidth="1"/>
    <col min="16130" max="16130" width="52.7109375" style="3" customWidth="1"/>
    <col min="16131" max="16131" width="14.7109375" style="3" customWidth="1"/>
    <col min="16132" max="16132" width="15.28515625" style="3" customWidth="1"/>
    <col min="16133" max="16133" width="10.7109375" style="3" bestFit="1" customWidth="1"/>
    <col min="16134" max="16384" width="9.140625" style="3"/>
  </cols>
  <sheetData>
    <row r="1" spans="1:8" ht="12.75" customHeight="1" x14ac:dyDescent="0.2">
      <c r="B1" s="86" t="s">
        <v>0</v>
      </c>
      <c r="C1" s="86"/>
      <c r="D1" s="2"/>
      <c r="E1" s="2"/>
      <c r="F1" s="2"/>
      <c r="G1" s="2"/>
      <c r="H1" s="2"/>
    </row>
    <row r="2" spans="1:8" ht="12.75" customHeight="1" x14ac:dyDescent="0.2">
      <c r="B2" s="81" t="s">
        <v>1</v>
      </c>
      <c r="C2" s="81"/>
    </row>
    <row r="3" spans="1:8" ht="15" customHeight="1" x14ac:dyDescent="0.2">
      <c r="B3" s="81" t="s">
        <v>2</v>
      </c>
      <c r="C3" s="81"/>
    </row>
    <row r="4" spans="1:8" ht="12.75" customHeight="1" x14ac:dyDescent="0.2">
      <c r="B4" s="81" t="s">
        <v>3</v>
      </c>
      <c r="C4" s="81"/>
    </row>
    <row r="5" spans="1:8" ht="13.5" customHeight="1" x14ac:dyDescent="0.2">
      <c r="B5" s="81" t="s">
        <v>4</v>
      </c>
      <c r="C5" s="81"/>
    </row>
    <row r="6" spans="1:8" ht="13.5" customHeight="1" x14ac:dyDescent="0.2">
      <c r="B6" s="81" t="s">
        <v>146</v>
      </c>
      <c r="C6" s="81"/>
    </row>
    <row r="7" spans="1:8" ht="14.25" customHeight="1" x14ac:dyDescent="0.2"/>
    <row r="8" spans="1:8" ht="14.25" customHeight="1" x14ac:dyDescent="0.2">
      <c r="B8" s="4"/>
    </row>
    <row r="9" spans="1:8" ht="35.25" customHeight="1" x14ac:dyDescent="0.2">
      <c r="A9" s="82" t="s">
        <v>145</v>
      </c>
      <c r="B9" s="82"/>
      <c r="C9" s="82"/>
      <c r="D9" s="82"/>
    </row>
    <row r="10" spans="1:8" ht="12.75" customHeight="1" x14ac:dyDescent="0.2">
      <c r="A10" s="5"/>
      <c r="B10" s="5"/>
      <c r="C10" s="6"/>
      <c r="D10" s="6" t="s">
        <v>5</v>
      </c>
    </row>
    <row r="11" spans="1:8" s="9" customFormat="1" ht="14.25" customHeight="1" x14ac:dyDescent="0.2">
      <c r="A11" s="7" t="s">
        <v>6</v>
      </c>
      <c r="B11" s="7"/>
      <c r="C11" s="83" t="s">
        <v>132</v>
      </c>
      <c r="D11" s="8" t="s">
        <v>7</v>
      </c>
    </row>
    <row r="12" spans="1:8" s="9" customFormat="1" ht="17.25" customHeight="1" x14ac:dyDescent="0.2">
      <c r="A12" s="10" t="s">
        <v>8</v>
      </c>
      <c r="B12" s="10" t="s">
        <v>9</v>
      </c>
      <c r="C12" s="84"/>
      <c r="D12" s="11" t="s">
        <v>10</v>
      </c>
    </row>
    <row r="13" spans="1:8" s="9" customFormat="1" ht="14.25" x14ac:dyDescent="0.2">
      <c r="A13" s="12" t="s">
        <v>11</v>
      </c>
      <c r="B13" s="12"/>
      <c r="C13" s="85"/>
      <c r="D13" s="13" t="s">
        <v>131</v>
      </c>
    </row>
    <row r="14" spans="1:8" x14ac:dyDescent="0.2">
      <c r="A14" s="14">
        <v>1</v>
      </c>
      <c r="B14" s="14">
        <v>2</v>
      </c>
      <c r="C14" s="14">
        <v>3</v>
      </c>
      <c r="D14" s="15">
        <v>4</v>
      </c>
    </row>
    <row r="15" spans="1:8" ht="15" x14ac:dyDescent="0.2">
      <c r="A15" s="16" t="s">
        <v>12</v>
      </c>
      <c r="B15" s="17" t="s">
        <v>13</v>
      </c>
      <c r="C15" s="18">
        <f>C16+C17+C18+C19+C21+C22+C23+C25+C26+C27+C24+C20</f>
        <v>438065</v>
      </c>
      <c r="D15" s="19">
        <f>D16+D17+D18+D19+D21+D22+D23+D25+D26+D27+D24+D20</f>
        <v>166596.60000000003</v>
      </c>
    </row>
    <row r="16" spans="1:8" ht="14.25" x14ac:dyDescent="0.2">
      <c r="A16" s="20" t="s">
        <v>14</v>
      </c>
      <c r="B16" s="21" t="s">
        <v>15</v>
      </c>
      <c r="C16" s="22">
        <v>169788</v>
      </c>
      <c r="D16" s="23">
        <v>73858</v>
      </c>
    </row>
    <row r="17" spans="1:9" ht="30" customHeight="1" x14ac:dyDescent="0.2">
      <c r="A17" s="20" t="s">
        <v>16</v>
      </c>
      <c r="B17" s="21" t="s">
        <v>17</v>
      </c>
      <c r="C17" s="22">
        <v>9842</v>
      </c>
      <c r="D17" s="23">
        <v>4002.6</v>
      </c>
    </row>
    <row r="18" spans="1:9" ht="14.25" x14ac:dyDescent="0.2">
      <c r="A18" s="20" t="s">
        <v>18</v>
      </c>
      <c r="B18" s="21" t="s">
        <v>19</v>
      </c>
      <c r="C18" s="22">
        <v>62903</v>
      </c>
      <c r="D18" s="23">
        <v>23872.3</v>
      </c>
    </row>
    <row r="19" spans="1:9" ht="14.25" x14ac:dyDescent="0.2">
      <c r="A19" s="20" t="s">
        <v>20</v>
      </c>
      <c r="B19" s="21" t="s">
        <v>21</v>
      </c>
      <c r="C19" s="22">
        <v>108368</v>
      </c>
      <c r="D19" s="23">
        <v>32562.1</v>
      </c>
    </row>
    <row r="20" spans="1:9" ht="28.5" x14ac:dyDescent="0.2">
      <c r="A20" s="20" t="s">
        <v>55</v>
      </c>
      <c r="B20" s="21" t="s">
        <v>56</v>
      </c>
      <c r="C20" s="22">
        <v>1123</v>
      </c>
      <c r="D20" s="23">
        <v>168</v>
      </c>
    </row>
    <row r="21" spans="1:9" ht="14.25" x14ac:dyDescent="0.2">
      <c r="A21" s="20" t="s">
        <v>22</v>
      </c>
      <c r="B21" s="21" t="s">
        <v>23</v>
      </c>
      <c r="C21" s="22">
        <v>12182</v>
      </c>
      <c r="D21" s="23">
        <v>5579.2</v>
      </c>
    </row>
    <row r="22" spans="1:9" ht="42.75" x14ac:dyDescent="0.2">
      <c r="A22" s="20" t="s">
        <v>24</v>
      </c>
      <c r="B22" s="21" t="s">
        <v>25</v>
      </c>
      <c r="C22" s="22">
        <v>32752</v>
      </c>
      <c r="D22" s="23">
        <v>16946.099999999999</v>
      </c>
    </row>
    <row r="23" spans="1:9" ht="18" customHeight="1" x14ac:dyDescent="0.2">
      <c r="A23" s="20" t="s">
        <v>26</v>
      </c>
      <c r="B23" s="21" t="s">
        <v>27</v>
      </c>
      <c r="C23" s="22">
        <v>250</v>
      </c>
      <c r="D23" s="23">
        <v>367.1</v>
      </c>
    </row>
    <row r="24" spans="1:9" ht="30.75" customHeight="1" x14ac:dyDescent="0.2">
      <c r="A24" s="20" t="s">
        <v>28</v>
      </c>
      <c r="B24" s="21" t="s">
        <v>29</v>
      </c>
      <c r="C24" s="22">
        <v>282</v>
      </c>
      <c r="D24" s="23">
        <v>7.5</v>
      </c>
    </row>
    <row r="25" spans="1:9" ht="28.5" x14ac:dyDescent="0.2">
      <c r="A25" s="20" t="s">
        <v>30</v>
      </c>
      <c r="B25" s="21" t="s">
        <v>31</v>
      </c>
      <c r="C25" s="22">
        <v>38145</v>
      </c>
      <c r="D25" s="23">
        <v>5195.5</v>
      </c>
      <c r="E25" s="79"/>
    </row>
    <row r="26" spans="1:9" ht="14.25" x14ac:dyDescent="0.2">
      <c r="A26" s="20" t="s">
        <v>32</v>
      </c>
      <c r="B26" s="21" t="s">
        <v>33</v>
      </c>
      <c r="C26" s="22">
        <v>2430</v>
      </c>
      <c r="D26" s="23">
        <v>4061.5</v>
      </c>
    </row>
    <row r="27" spans="1:9" ht="14.25" x14ac:dyDescent="0.2">
      <c r="A27" s="20" t="s">
        <v>34</v>
      </c>
      <c r="B27" s="21" t="s">
        <v>35</v>
      </c>
      <c r="C27" s="22">
        <v>0</v>
      </c>
      <c r="D27" s="23">
        <v>-23.3</v>
      </c>
    </row>
    <row r="28" spans="1:9" s="27" customFormat="1" ht="15.75" customHeight="1" x14ac:dyDescent="0.25">
      <c r="A28" s="24" t="s">
        <v>36</v>
      </c>
      <c r="B28" s="25" t="s">
        <v>37</v>
      </c>
      <c r="C28" s="26">
        <f>C29+C77+C75</f>
        <v>919728.6</v>
      </c>
      <c r="D28" s="26">
        <f>D29+D77+D75</f>
        <v>504370.59999999992</v>
      </c>
    </row>
    <row r="29" spans="1:9" s="9" customFormat="1" ht="45" customHeight="1" x14ac:dyDescent="0.2">
      <c r="A29" s="24" t="s">
        <v>38</v>
      </c>
      <c r="B29" s="25" t="s">
        <v>39</v>
      </c>
      <c r="C29" s="26">
        <f>C30+C34+C51+C69</f>
        <v>919010.7</v>
      </c>
      <c r="D29" s="26">
        <f>D30+D34+D51+D69</f>
        <v>503497.09999999992</v>
      </c>
    </row>
    <row r="30" spans="1:9" s="31" customFormat="1" ht="33" customHeight="1" x14ac:dyDescent="0.2">
      <c r="A30" s="28" t="s">
        <v>87</v>
      </c>
      <c r="B30" s="29" t="s">
        <v>58</v>
      </c>
      <c r="C30" s="30">
        <f>C31</f>
        <v>236569</v>
      </c>
      <c r="D30" s="30">
        <f>D31+D32+D33</f>
        <v>138954.29999999999</v>
      </c>
    </row>
    <row r="31" spans="1:9" s="9" customFormat="1" ht="33" customHeight="1" x14ac:dyDescent="0.2">
      <c r="A31" s="32" t="s">
        <v>57</v>
      </c>
      <c r="B31" s="33" t="s">
        <v>40</v>
      </c>
      <c r="C31" s="34">
        <v>236569</v>
      </c>
      <c r="D31" s="34">
        <v>137998</v>
      </c>
      <c r="E31" s="35"/>
      <c r="F31" s="35"/>
      <c r="G31" s="35"/>
      <c r="H31" s="35"/>
      <c r="I31" s="35"/>
    </row>
    <row r="32" spans="1:9" s="9" customFormat="1" ht="45" customHeight="1" x14ac:dyDescent="0.2">
      <c r="A32" s="60" t="s">
        <v>141</v>
      </c>
      <c r="B32" s="41" t="s">
        <v>142</v>
      </c>
      <c r="C32" s="34">
        <v>0</v>
      </c>
      <c r="D32" s="34">
        <v>166.8</v>
      </c>
      <c r="E32" s="35"/>
      <c r="F32" s="35"/>
      <c r="G32" s="35"/>
      <c r="H32" s="35"/>
      <c r="I32" s="35"/>
    </row>
    <row r="33" spans="1:9" s="9" customFormat="1" ht="117" customHeight="1" x14ac:dyDescent="0.2">
      <c r="A33" s="60" t="s">
        <v>143</v>
      </c>
      <c r="B33" s="41" t="s">
        <v>144</v>
      </c>
      <c r="C33" s="34">
        <v>0</v>
      </c>
      <c r="D33" s="34">
        <v>789.5</v>
      </c>
      <c r="E33" s="35"/>
      <c r="F33" s="35"/>
      <c r="G33" s="35"/>
      <c r="H33" s="35"/>
      <c r="I33" s="35"/>
    </row>
    <row r="34" spans="1:9" s="9" customFormat="1" ht="44.25" customHeight="1" x14ac:dyDescent="0.2">
      <c r="A34" s="28" t="s">
        <v>59</v>
      </c>
      <c r="B34" s="29" t="s">
        <v>41</v>
      </c>
      <c r="C34" s="30">
        <f>C35+C36+C37+C38+C39+C40+C41+C42+C43+C44+C45+C46+C47+C48+C50+C49</f>
        <v>213332.7</v>
      </c>
      <c r="D34" s="30">
        <f>D35+D36+D37+D38+D39+D40+D41+D42+D43+D44+D45+D46+D47+D48+D50+D49</f>
        <v>78142.3</v>
      </c>
      <c r="E34" s="36"/>
      <c r="F34" s="36"/>
      <c r="G34" s="36"/>
      <c r="H34" s="36"/>
      <c r="I34" s="36"/>
    </row>
    <row r="35" spans="1:9" s="9" customFormat="1" ht="44.25" customHeight="1" x14ac:dyDescent="0.2">
      <c r="A35" s="37" t="s">
        <v>88</v>
      </c>
      <c r="B35" s="41" t="s">
        <v>42</v>
      </c>
      <c r="C35" s="72">
        <v>27164.3</v>
      </c>
      <c r="D35" s="38">
        <v>0</v>
      </c>
      <c r="E35" s="36"/>
      <c r="F35" s="36"/>
      <c r="G35" s="36"/>
      <c r="H35" s="36"/>
      <c r="I35" s="36"/>
    </row>
    <row r="36" spans="1:9" s="9" customFormat="1" ht="133.5" customHeight="1" x14ac:dyDescent="0.2">
      <c r="A36" s="57" t="s">
        <v>89</v>
      </c>
      <c r="B36" s="75" t="s">
        <v>110</v>
      </c>
      <c r="C36" s="72">
        <v>59095.5</v>
      </c>
      <c r="D36" s="38">
        <v>37204.5</v>
      </c>
      <c r="E36" s="36"/>
      <c r="F36" s="36"/>
      <c r="G36" s="36"/>
      <c r="H36" s="36"/>
      <c r="I36" s="36"/>
    </row>
    <row r="37" spans="1:9" s="9" customFormat="1" ht="102" customHeight="1" x14ac:dyDescent="0.2">
      <c r="A37" s="57" t="s">
        <v>90</v>
      </c>
      <c r="B37" s="75" t="s">
        <v>111</v>
      </c>
      <c r="C37" s="72">
        <v>15896.5</v>
      </c>
      <c r="D37" s="38">
        <v>3926.8</v>
      </c>
      <c r="E37" s="36"/>
      <c r="F37" s="36"/>
      <c r="G37" s="36"/>
      <c r="H37" s="36"/>
      <c r="I37" s="36"/>
    </row>
    <row r="38" spans="1:9" s="9" customFormat="1" ht="75.75" customHeight="1" x14ac:dyDescent="0.2">
      <c r="A38" s="37" t="s">
        <v>99</v>
      </c>
      <c r="B38" s="59" t="s">
        <v>107</v>
      </c>
      <c r="C38" s="72">
        <v>13555</v>
      </c>
      <c r="D38" s="38">
        <v>0</v>
      </c>
      <c r="E38" s="36"/>
      <c r="F38" s="36"/>
      <c r="G38" s="36"/>
      <c r="H38" s="36"/>
      <c r="I38" s="36"/>
    </row>
    <row r="39" spans="1:9" s="9" customFormat="1" ht="61.5" customHeight="1" x14ac:dyDescent="0.2">
      <c r="A39" s="37" t="s">
        <v>100</v>
      </c>
      <c r="B39" s="59" t="s">
        <v>108</v>
      </c>
      <c r="C39" s="72">
        <v>22.4</v>
      </c>
      <c r="D39" s="38">
        <v>0</v>
      </c>
      <c r="E39" s="36"/>
      <c r="F39" s="36"/>
      <c r="G39" s="36"/>
      <c r="H39" s="36"/>
      <c r="I39" s="36"/>
    </row>
    <row r="40" spans="1:9" s="9" customFormat="1" ht="44.25" customHeight="1" x14ac:dyDescent="0.2">
      <c r="A40" s="37" t="s">
        <v>60</v>
      </c>
      <c r="B40" s="41" t="s">
        <v>43</v>
      </c>
      <c r="C40" s="72">
        <v>2887.7</v>
      </c>
      <c r="D40" s="38">
        <v>2505.5</v>
      </c>
      <c r="E40" s="36"/>
      <c r="F40" s="36"/>
      <c r="G40" s="36"/>
      <c r="H40" s="36"/>
      <c r="I40" s="36"/>
    </row>
    <row r="41" spans="1:9" s="9" customFormat="1" ht="45" customHeight="1" x14ac:dyDescent="0.2">
      <c r="A41" s="57" t="s">
        <v>91</v>
      </c>
      <c r="B41" s="41" t="s">
        <v>112</v>
      </c>
      <c r="C41" s="72">
        <v>36501.300000000003</v>
      </c>
      <c r="D41" s="38">
        <v>3273.7</v>
      </c>
      <c r="E41" s="36"/>
      <c r="F41" s="36"/>
      <c r="G41" s="36"/>
      <c r="H41" s="36"/>
      <c r="I41" s="36"/>
    </row>
    <row r="42" spans="1:9" s="9" customFormat="1" ht="74.25" customHeight="1" x14ac:dyDescent="0.2">
      <c r="A42" s="39" t="s">
        <v>61</v>
      </c>
      <c r="B42" s="58" t="s">
        <v>113</v>
      </c>
      <c r="C42" s="72">
        <v>1087.5</v>
      </c>
      <c r="D42" s="80">
        <v>30.5</v>
      </c>
      <c r="E42" s="36"/>
      <c r="F42" s="36"/>
      <c r="G42" s="36"/>
      <c r="H42" s="36"/>
      <c r="I42" s="36"/>
    </row>
    <row r="43" spans="1:9" s="9" customFormat="1" ht="74.25" customHeight="1" x14ac:dyDescent="0.2">
      <c r="A43" s="39" t="s">
        <v>62</v>
      </c>
      <c r="B43" s="58" t="s">
        <v>114</v>
      </c>
      <c r="C43" s="72">
        <v>2535</v>
      </c>
      <c r="D43" s="34">
        <v>958.4</v>
      </c>
      <c r="E43" s="36"/>
      <c r="F43" s="36"/>
      <c r="G43" s="36"/>
      <c r="H43" s="36"/>
      <c r="I43" s="36"/>
    </row>
    <row r="44" spans="1:9" s="9" customFormat="1" ht="101.25" customHeight="1" x14ac:dyDescent="0.2">
      <c r="A44" s="32" t="s">
        <v>63</v>
      </c>
      <c r="B44" s="59" t="s">
        <v>44</v>
      </c>
      <c r="C44" s="72">
        <v>14901.3</v>
      </c>
      <c r="D44" s="34">
        <v>6450</v>
      </c>
      <c r="E44" s="36"/>
      <c r="F44" s="36"/>
      <c r="G44" s="36"/>
      <c r="H44" s="36"/>
      <c r="I44" s="36"/>
    </row>
    <row r="45" spans="1:9" s="9" customFormat="1" ht="48" customHeight="1" x14ac:dyDescent="0.2">
      <c r="A45" s="60" t="s">
        <v>64</v>
      </c>
      <c r="B45" s="59" t="s">
        <v>115</v>
      </c>
      <c r="C45" s="72">
        <v>1543</v>
      </c>
      <c r="D45" s="34">
        <v>767.3</v>
      </c>
      <c r="E45" s="36"/>
      <c r="F45" s="36"/>
      <c r="G45" s="36"/>
      <c r="H45" s="36"/>
      <c r="I45" s="36"/>
    </row>
    <row r="46" spans="1:9" s="9" customFormat="1" ht="60" customHeight="1" x14ac:dyDescent="0.2">
      <c r="A46" s="71" t="s">
        <v>98</v>
      </c>
      <c r="B46" s="59" t="s">
        <v>109</v>
      </c>
      <c r="C46" s="72">
        <v>143</v>
      </c>
      <c r="D46" s="70">
        <v>0</v>
      </c>
      <c r="E46" s="36"/>
      <c r="F46" s="36"/>
      <c r="G46" s="36"/>
      <c r="H46" s="36"/>
      <c r="I46" s="36"/>
    </row>
    <row r="47" spans="1:9" s="9" customFormat="1" ht="61.5" customHeight="1" x14ac:dyDescent="0.2">
      <c r="A47" s="32" t="s">
        <v>65</v>
      </c>
      <c r="B47" s="59" t="s">
        <v>45</v>
      </c>
      <c r="C47" s="72">
        <v>18632.2</v>
      </c>
      <c r="D47" s="34">
        <v>6321.1</v>
      </c>
      <c r="E47" s="36"/>
      <c r="F47" s="36"/>
      <c r="G47" s="36"/>
      <c r="H47" s="36"/>
      <c r="I47" s="36"/>
    </row>
    <row r="48" spans="1:9" s="9" customFormat="1" ht="129.75" customHeight="1" x14ac:dyDescent="0.2">
      <c r="A48" s="32" t="s">
        <v>66</v>
      </c>
      <c r="B48" s="59" t="s">
        <v>67</v>
      </c>
      <c r="C48" s="72">
        <v>1740</v>
      </c>
      <c r="D48" s="34">
        <v>1635.6</v>
      </c>
      <c r="E48" s="36"/>
      <c r="F48" s="36"/>
      <c r="G48" s="36"/>
      <c r="H48" s="36"/>
      <c r="I48" s="36"/>
    </row>
    <row r="49" spans="1:11" s="9" customFormat="1" ht="75.75" customHeight="1" x14ac:dyDescent="0.2">
      <c r="A49" s="32" t="s">
        <v>133</v>
      </c>
      <c r="B49" s="59" t="s">
        <v>134</v>
      </c>
      <c r="C49" s="72">
        <v>10984</v>
      </c>
      <c r="D49" s="34">
        <v>10984</v>
      </c>
      <c r="E49" s="36"/>
      <c r="F49" s="36"/>
      <c r="G49" s="36"/>
      <c r="H49" s="36"/>
      <c r="I49" s="36"/>
    </row>
    <row r="50" spans="1:11" s="9" customFormat="1" ht="89.25" customHeight="1" x14ac:dyDescent="0.2">
      <c r="A50" s="39" t="s">
        <v>96</v>
      </c>
      <c r="B50" s="59" t="s">
        <v>97</v>
      </c>
      <c r="C50" s="72">
        <v>6644</v>
      </c>
      <c r="D50" s="34">
        <v>4084.9</v>
      </c>
      <c r="E50" s="36"/>
      <c r="F50" s="36"/>
      <c r="G50" s="36"/>
      <c r="H50" s="36"/>
      <c r="I50" s="36"/>
    </row>
    <row r="51" spans="1:11" s="43" customFormat="1" ht="30.75" customHeight="1" x14ac:dyDescent="0.25">
      <c r="A51" s="28" t="s">
        <v>68</v>
      </c>
      <c r="B51" s="61" t="s">
        <v>69</v>
      </c>
      <c r="C51" s="30">
        <f>C52+C53+C54+C55+C56+C57+C58+C59+C60+C61+C62+C63+C64+C66+C67+C68+C65</f>
        <v>453716.80000000005</v>
      </c>
      <c r="D51" s="30">
        <f>D52+D53+D54+D55+D56+D57+D58+D59+D60+D61+D62+D63+D64+D66+D67+D68+D65</f>
        <v>278537.29999999993</v>
      </c>
      <c r="E51" s="42"/>
      <c r="F51" s="76"/>
    </row>
    <row r="52" spans="1:11" s="9" customFormat="1" ht="84.75" customHeight="1" x14ac:dyDescent="0.2">
      <c r="A52" s="32" t="s">
        <v>70</v>
      </c>
      <c r="B52" s="58" t="s">
        <v>116</v>
      </c>
      <c r="C52" s="70">
        <v>452.8</v>
      </c>
      <c r="D52" s="34">
        <v>170</v>
      </c>
      <c r="E52" s="44"/>
      <c r="F52" s="44"/>
      <c r="G52" s="44"/>
      <c r="H52" s="44"/>
      <c r="I52" s="44"/>
    </row>
    <row r="53" spans="1:11" s="9" customFormat="1" ht="85.5" customHeight="1" x14ac:dyDescent="0.2">
      <c r="A53" s="32" t="s">
        <v>71</v>
      </c>
      <c r="B53" s="58" t="s">
        <v>117</v>
      </c>
      <c r="C53" s="70">
        <v>407.1</v>
      </c>
      <c r="D53" s="34">
        <v>139</v>
      </c>
      <c r="E53" s="36"/>
      <c r="F53" s="36"/>
      <c r="G53" s="36"/>
      <c r="H53" s="36"/>
      <c r="I53" s="36"/>
    </row>
    <row r="54" spans="1:11" s="46" customFormat="1" ht="100.5" customHeight="1" x14ac:dyDescent="0.2">
      <c r="A54" s="32" t="s">
        <v>72</v>
      </c>
      <c r="B54" s="58" t="s">
        <v>118</v>
      </c>
      <c r="C54" s="70">
        <v>1691.4</v>
      </c>
      <c r="D54" s="34">
        <v>815</v>
      </c>
      <c r="E54" s="45"/>
      <c r="F54" s="45"/>
      <c r="G54" s="45"/>
      <c r="H54" s="45"/>
      <c r="I54" s="45"/>
      <c r="J54" s="45"/>
      <c r="K54" s="45"/>
    </row>
    <row r="55" spans="1:11" s="46" customFormat="1" ht="71.25" customHeight="1" x14ac:dyDescent="0.2">
      <c r="A55" s="32" t="s">
        <v>73</v>
      </c>
      <c r="B55" s="58" t="s">
        <v>119</v>
      </c>
      <c r="C55" s="70">
        <v>762.9</v>
      </c>
      <c r="D55" s="34">
        <v>475</v>
      </c>
      <c r="E55" s="47"/>
      <c r="F55" s="47"/>
      <c r="G55" s="47"/>
      <c r="H55" s="47"/>
      <c r="I55" s="47"/>
    </row>
    <row r="56" spans="1:11" s="46" customFormat="1" ht="174.75" customHeight="1" x14ac:dyDescent="0.2">
      <c r="A56" s="32" t="s">
        <v>103</v>
      </c>
      <c r="B56" s="58" t="s">
        <v>120</v>
      </c>
      <c r="C56" s="70">
        <v>1178</v>
      </c>
      <c r="D56" s="34">
        <v>580</v>
      </c>
      <c r="E56" s="47"/>
      <c r="F56" s="47"/>
      <c r="G56" s="47"/>
      <c r="H56" s="47"/>
      <c r="I56" s="47"/>
    </row>
    <row r="57" spans="1:11" s="50" customFormat="1" ht="100.5" customHeight="1" x14ac:dyDescent="0.25">
      <c r="A57" s="32" t="s">
        <v>74</v>
      </c>
      <c r="B57" s="58" t="s">
        <v>121</v>
      </c>
      <c r="C57" s="70">
        <v>903</v>
      </c>
      <c r="D57" s="48">
        <v>0</v>
      </c>
      <c r="E57" s="49"/>
    </row>
    <row r="58" spans="1:11" s="43" customFormat="1" ht="105.75" customHeight="1" x14ac:dyDescent="0.25">
      <c r="A58" s="32" t="s">
        <v>75</v>
      </c>
      <c r="B58" s="58" t="s">
        <v>122</v>
      </c>
      <c r="C58" s="70">
        <v>317</v>
      </c>
      <c r="D58" s="48">
        <v>0</v>
      </c>
      <c r="E58" s="42"/>
    </row>
    <row r="59" spans="1:11" s="43" customFormat="1" ht="145.5" customHeight="1" x14ac:dyDescent="0.25">
      <c r="A59" s="32" t="s">
        <v>102</v>
      </c>
      <c r="B59" s="58" t="s">
        <v>123</v>
      </c>
      <c r="C59" s="70">
        <v>27</v>
      </c>
      <c r="D59" s="48">
        <v>13.3</v>
      </c>
      <c r="E59" s="42"/>
    </row>
    <row r="60" spans="1:11" s="43" customFormat="1" ht="173.25" customHeight="1" x14ac:dyDescent="0.25">
      <c r="A60" s="32" t="s">
        <v>104</v>
      </c>
      <c r="B60" s="58" t="s">
        <v>124</v>
      </c>
      <c r="C60" s="70">
        <v>378310</v>
      </c>
      <c r="D60" s="48">
        <v>242516.9</v>
      </c>
      <c r="E60" s="42"/>
    </row>
    <row r="61" spans="1:11" s="9" customFormat="1" ht="57.75" customHeight="1" x14ac:dyDescent="0.2">
      <c r="A61" s="32" t="s">
        <v>76</v>
      </c>
      <c r="B61" s="41" t="s">
        <v>46</v>
      </c>
      <c r="C61" s="70">
        <v>22138</v>
      </c>
      <c r="D61" s="34">
        <v>11000</v>
      </c>
      <c r="E61" s="44"/>
      <c r="F61" s="44"/>
      <c r="G61" s="44"/>
      <c r="H61" s="44"/>
      <c r="I61" s="44"/>
    </row>
    <row r="62" spans="1:11" s="9" customFormat="1" ht="87" customHeight="1" x14ac:dyDescent="0.2">
      <c r="A62" s="32" t="s">
        <v>77</v>
      </c>
      <c r="B62" s="58" t="s">
        <v>78</v>
      </c>
      <c r="C62" s="70">
        <v>23686.5</v>
      </c>
      <c r="D62" s="34">
        <f>6400+2200</f>
        <v>8600</v>
      </c>
      <c r="E62" s="36"/>
      <c r="F62" s="36"/>
      <c r="G62" s="36"/>
      <c r="H62" s="36"/>
      <c r="I62" s="36"/>
    </row>
    <row r="63" spans="1:11" s="9" customFormat="1" ht="76.5" customHeight="1" x14ac:dyDescent="0.2">
      <c r="A63" s="32" t="s">
        <v>79</v>
      </c>
      <c r="B63" s="62" t="s">
        <v>47</v>
      </c>
      <c r="C63" s="70">
        <v>14210.2</v>
      </c>
      <c r="D63" s="34">
        <v>9239.2999999999993</v>
      </c>
      <c r="E63" s="44"/>
      <c r="F63" s="44"/>
      <c r="G63" s="44"/>
      <c r="H63" s="44"/>
      <c r="I63" s="44"/>
      <c r="J63" s="44"/>
      <c r="K63" s="44"/>
    </row>
    <row r="64" spans="1:11" s="9" customFormat="1" ht="76.5" customHeight="1" x14ac:dyDescent="0.2">
      <c r="A64" s="32" t="s">
        <v>80</v>
      </c>
      <c r="B64" s="62" t="s">
        <v>48</v>
      </c>
      <c r="C64" s="70">
        <v>9.1999999999999993</v>
      </c>
      <c r="D64" s="34">
        <v>0</v>
      </c>
      <c r="E64" s="44"/>
      <c r="F64" s="44"/>
      <c r="G64" s="44"/>
      <c r="H64" s="44"/>
      <c r="I64" s="44"/>
      <c r="J64" s="44"/>
      <c r="K64" s="44"/>
    </row>
    <row r="65" spans="1:11" s="9" customFormat="1" ht="89.25" customHeight="1" x14ac:dyDescent="0.2">
      <c r="A65" s="60" t="s">
        <v>135</v>
      </c>
      <c r="B65" s="62" t="s">
        <v>136</v>
      </c>
      <c r="C65" s="70">
        <v>664.7</v>
      </c>
      <c r="D65" s="34">
        <v>664.7</v>
      </c>
      <c r="E65" s="44"/>
      <c r="F65" s="44"/>
      <c r="G65" s="44"/>
      <c r="H65" s="44"/>
      <c r="I65" s="44"/>
      <c r="J65" s="44"/>
      <c r="K65" s="44"/>
    </row>
    <row r="66" spans="1:11" s="9" customFormat="1" ht="49.5" customHeight="1" x14ac:dyDescent="0.2">
      <c r="A66" s="32" t="s">
        <v>101</v>
      </c>
      <c r="B66" s="77" t="s">
        <v>125</v>
      </c>
      <c r="C66" s="70">
        <v>1000</v>
      </c>
      <c r="D66" s="34">
        <v>0</v>
      </c>
      <c r="E66" s="44"/>
      <c r="F66" s="44"/>
      <c r="G66" s="44"/>
      <c r="H66" s="44"/>
      <c r="I66" s="44"/>
      <c r="J66" s="44"/>
      <c r="K66" s="44"/>
    </row>
    <row r="67" spans="1:11" s="9" customFormat="1" ht="45.75" customHeight="1" x14ac:dyDescent="0.2">
      <c r="A67" s="32" t="s">
        <v>81</v>
      </c>
      <c r="B67" s="41" t="s">
        <v>49</v>
      </c>
      <c r="C67" s="73">
        <v>2655</v>
      </c>
      <c r="D67" s="34">
        <v>1144.0999999999999</v>
      </c>
      <c r="E67" s="44"/>
      <c r="F67" s="44"/>
      <c r="G67" s="44"/>
      <c r="H67" s="44"/>
      <c r="I67" s="44"/>
    </row>
    <row r="68" spans="1:11" s="9" customFormat="1" ht="158.25" customHeight="1" x14ac:dyDescent="0.2">
      <c r="A68" s="32" t="s">
        <v>82</v>
      </c>
      <c r="B68" s="59" t="s">
        <v>50</v>
      </c>
      <c r="C68" s="70">
        <v>5304</v>
      </c>
      <c r="D68" s="34">
        <v>3180</v>
      </c>
      <c r="E68" s="44"/>
      <c r="F68" s="44"/>
      <c r="G68" s="44"/>
      <c r="H68" s="44"/>
      <c r="I68" s="44"/>
    </row>
    <row r="69" spans="1:11" s="9" customFormat="1" ht="15.75" customHeight="1" x14ac:dyDescent="0.2">
      <c r="A69" s="28" t="s">
        <v>83</v>
      </c>
      <c r="B69" s="51" t="s">
        <v>51</v>
      </c>
      <c r="C69" s="52">
        <f>C70+C72+C74+C71+C73</f>
        <v>15392.2</v>
      </c>
      <c r="D69" s="52">
        <f>D70+D72+D74+D71+D73</f>
        <v>7863.2</v>
      </c>
      <c r="E69" s="36"/>
      <c r="F69" s="36"/>
      <c r="G69" s="36"/>
      <c r="H69" s="36"/>
      <c r="I69" s="36"/>
      <c r="J69" s="36"/>
    </row>
    <row r="70" spans="1:11" s="9" customFormat="1" ht="47.25" customHeight="1" x14ac:dyDescent="0.2">
      <c r="A70" s="66" t="s">
        <v>106</v>
      </c>
      <c r="B70" s="59" t="s">
        <v>126</v>
      </c>
      <c r="C70" s="72">
        <v>5700</v>
      </c>
      <c r="D70" s="38">
        <v>5700</v>
      </c>
      <c r="E70" s="36"/>
      <c r="F70" s="36"/>
      <c r="G70" s="36"/>
      <c r="H70" s="36"/>
      <c r="I70" s="36"/>
      <c r="J70" s="36"/>
    </row>
    <row r="71" spans="1:11" s="9" customFormat="1" ht="76.5" customHeight="1" x14ac:dyDescent="0.2">
      <c r="A71" s="66" t="s">
        <v>137</v>
      </c>
      <c r="B71" s="59" t="s">
        <v>138</v>
      </c>
      <c r="C71" s="72">
        <v>6614.2</v>
      </c>
      <c r="D71" s="38">
        <v>0</v>
      </c>
      <c r="E71" s="36"/>
      <c r="F71" s="36"/>
      <c r="G71" s="36"/>
      <c r="H71" s="36"/>
      <c r="I71" s="36"/>
      <c r="J71" s="36"/>
    </row>
    <row r="72" spans="1:11" s="9" customFormat="1" ht="121.5" customHeight="1" x14ac:dyDescent="0.2">
      <c r="A72" s="39" t="s">
        <v>84</v>
      </c>
      <c r="B72" s="59" t="s">
        <v>127</v>
      </c>
      <c r="C72" s="72">
        <v>562</v>
      </c>
      <c r="D72" s="69">
        <v>0</v>
      </c>
      <c r="E72" s="36"/>
      <c r="F72" s="36"/>
      <c r="G72" s="36"/>
      <c r="H72" s="36"/>
      <c r="I72" s="36"/>
      <c r="J72" s="36"/>
    </row>
    <row r="73" spans="1:11" s="9" customFormat="1" ht="74.25" customHeight="1" x14ac:dyDescent="0.2">
      <c r="A73" s="66" t="s">
        <v>139</v>
      </c>
      <c r="B73" s="59" t="s">
        <v>140</v>
      </c>
      <c r="C73" s="72">
        <v>500</v>
      </c>
      <c r="D73" s="69">
        <v>500</v>
      </c>
      <c r="E73" s="36"/>
      <c r="F73" s="36"/>
      <c r="G73" s="36"/>
      <c r="H73" s="36"/>
      <c r="I73" s="36"/>
      <c r="J73" s="36"/>
    </row>
    <row r="74" spans="1:11" s="9" customFormat="1" ht="147" customHeight="1" x14ac:dyDescent="0.2">
      <c r="A74" s="66" t="s">
        <v>105</v>
      </c>
      <c r="B74" s="59" t="s">
        <v>128</v>
      </c>
      <c r="C74" s="74">
        <v>2016</v>
      </c>
      <c r="D74" s="68">
        <v>1663.2</v>
      </c>
      <c r="E74" s="67"/>
      <c r="F74" s="36"/>
      <c r="G74" s="36"/>
      <c r="H74" s="36"/>
      <c r="I74" s="36"/>
      <c r="J74" s="36"/>
    </row>
    <row r="75" spans="1:11" s="9" customFormat="1" ht="24" customHeight="1" x14ac:dyDescent="0.2">
      <c r="A75" s="65" t="s">
        <v>94</v>
      </c>
      <c r="B75" s="53" t="s">
        <v>92</v>
      </c>
      <c r="C75" s="52">
        <f>C76</f>
        <v>1018.5</v>
      </c>
      <c r="D75" s="52">
        <f>D76</f>
        <v>1174.0999999999999</v>
      </c>
      <c r="E75" s="36"/>
      <c r="F75" s="36"/>
      <c r="G75" s="36"/>
      <c r="H75" s="36"/>
      <c r="I75" s="36"/>
      <c r="J75" s="36"/>
    </row>
    <row r="76" spans="1:11" s="9" customFormat="1" ht="32.25" customHeight="1" x14ac:dyDescent="0.2">
      <c r="A76" s="64" t="s">
        <v>86</v>
      </c>
      <c r="B76" s="63" t="s">
        <v>93</v>
      </c>
      <c r="C76" s="34">
        <v>1018.5</v>
      </c>
      <c r="D76" s="34">
        <v>1174.0999999999999</v>
      </c>
      <c r="E76" s="36"/>
      <c r="F76" s="36"/>
      <c r="G76" s="36"/>
      <c r="H76" s="36"/>
      <c r="I76" s="36"/>
      <c r="J76" s="36"/>
    </row>
    <row r="77" spans="1:11" s="9" customFormat="1" ht="46.5" customHeight="1" x14ac:dyDescent="0.2">
      <c r="A77" s="65" t="s">
        <v>95</v>
      </c>
      <c r="B77" s="53" t="s">
        <v>52</v>
      </c>
      <c r="C77" s="52">
        <f>C79+C78</f>
        <v>-300.60000000000002</v>
      </c>
      <c r="D77" s="52">
        <f>D78+D79</f>
        <v>-300.60000000000002</v>
      </c>
      <c r="E77" s="36"/>
      <c r="F77" s="36"/>
      <c r="G77" s="36"/>
      <c r="H77" s="36"/>
      <c r="I77" s="36"/>
      <c r="J77" s="36"/>
    </row>
    <row r="78" spans="1:11" s="9" customFormat="1" ht="75.75" customHeight="1" x14ac:dyDescent="0.2">
      <c r="A78" s="39" t="s">
        <v>129</v>
      </c>
      <c r="B78" s="78" t="s">
        <v>130</v>
      </c>
      <c r="C78" s="38">
        <v>-11.5</v>
      </c>
      <c r="D78" s="38">
        <v>-11.5</v>
      </c>
      <c r="E78" s="36"/>
      <c r="F78" s="36"/>
      <c r="G78" s="36"/>
      <c r="H78" s="36"/>
      <c r="I78" s="36"/>
      <c r="J78" s="36"/>
    </row>
    <row r="79" spans="1:11" s="9" customFormat="1" ht="61.5" customHeight="1" x14ac:dyDescent="0.2">
      <c r="A79" s="39" t="s">
        <v>85</v>
      </c>
      <c r="B79" s="40" t="s">
        <v>53</v>
      </c>
      <c r="C79" s="34">
        <v>-289.10000000000002</v>
      </c>
      <c r="D79" s="34">
        <v>-289.10000000000002</v>
      </c>
      <c r="E79" s="36"/>
      <c r="F79" s="36"/>
      <c r="G79" s="36"/>
      <c r="H79" s="36"/>
      <c r="I79" s="36"/>
      <c r="J79" s="36"/>
    </row>
    <row r="80" spans="1:11" s="9" customFormat="1" ht="16.5" customHeight="1" x14ac:dyDescent="0.2">
      <c r="A80" s="54"/>
      <c r="B80" s="54" t="s">
        <v>54</v>
      </c>
      <c r="C80" s="26">
        <f>C15+C28</f>
        <v>1357793.6</v>
      </c>
      <c r="D80" s="26">
        <f>D15+D28</f>
        <v>670967.19999999995</v>
      </c>
      <c r="E80" s="55"/>
      <c r="F80" s="55"/>
    </row>
    <row r="81" spans="1:5" s="9" customFormat="1" ht="14.25" x14ac:dyDescent="0.2">
      <c r="A81" s="36"/>
      <c r="B81" s="36"/>
      <c r="C81" s="36"/>
      <c r="E81" s="56"/>
    </row>
    <row r="82" spans="1:5" s="9" customFormat="1" ht="14.25" x14ac:dyDescent="0.2">
      <c r="A82" s="36"/>
      <c r="B82" s="36"/>
      <c r="C82" s="36"/>
    </row>
    <row r="83" spans="1:5" s="9" customFormat="1" ht="14.25" x14ac:dyDescent="0.2">
      <c r="A83" s="36"/>
      <c r="B83" s="36"/>
      <c r="C83" s="36"/>
    </row>
    <row r="84" spans="1:5" s="9" customFormat="1" ht="14.25" x14ac:dyDescent="0.2">
      <c r="A84" s="36"/>
      <c r="C84" s="36"/>
    </row>
    <row r="85" spans="1:5" s="9" customFormat="1" ht="14.25" x14ac:dyDescent="0.2">
      <c r="A85" s="36"/>
      <c r="B85" s="36"/>
      <c r="C85" s="36"/>
    </row>
    <row r="86" spans="1:5" s="9" customFormat="1" ht="14.25" x14ac:dyDescent="0.2">
      <c r="A86" s="36"/>
      <c r="B86" s="36"/>
      <c r="C86" s="36"/>
    </row>
    <row r="87" spans="1:5" s="9" customFormat="1" ht="14.25" x14ac:dyDescent="0.2">
      <c r="A87" s="36"/>
      <c r="B87" s="36"/>
      <c r="C87" s="36"/>
    </row>
    <row r="88" spans="1:5" s="9" customFormat="1" ht="14.25" x14ac:dyDescent="0.2">
      <c r="A88" s="36"/>
      <c r="B88" s="36"/>
      <c r="C88" s="36"/>
    </row>
    <row r="89" spans="1:5" s="9" customFormat="1" ht="14.25" x14ac:dyDescent="0.2">
      <c r="A89" s="36"/>
      <c r="B89" s="36"/>
      <c r="C89" s="36"/>
    </row>
    <row r="90" spans="1:5" s="9" customFormat="1" ht="14.25" x14ac:dyDescent="0.2">
      <c r="A90" s="36"/>
      <c r="B90" s="36"/>
      <c r="C90" s="36"/>
    </row>
    <row r="91" spans="1:5" s="9" customFormat="1" ht="14.25" x14ac:dyDescent="0.2">
      <c r="A91" s="36"/>
      <c r="B91" s="36"/>
      <c r="C91" s="36"/>
    </row>
    <row r="92" spans="1:5" s="9" customFormat="1" ht="14.25" x14ac:dyDescent="0.2">
      <c r="A92" s="36"/>
      <c r="B92" s="36"/>
      <c r="C92" s="36"/>
    </row>
    <row r="93" spans="1:5" s="9" customFormat="1" ht="14.25" x14ac:dyDescent="0.2">
      <c r="A93" s="36"/>
      <c r="B93" s="36"/>
      <c r="C93" s="36"/>
    </row>
    <row r="94" spans="1:5" s="9" customFormat="1" ht="14.25" x14ac:dyDescent="0.2">
      <c r="A94" s="36"/>
      <c r="B94" s="36"/>
      <c r="C94" s="36"/>
    </row>
    <row r="95" spans="1:5" s="9" customFormat="1" ht="14.25" x14ac:dyDescent="0.2">
      <c r="A95" s="36"/>
      <c r="B95" s="36"/>
      <c r="C95" s="36"/>
    </row>
    <row r="96" spans="1:5" s="9" customFormat="1" ht="14.25" x14ac:dyDescent="0.2">
      <c r="A96" s="36"/>
      <c r="B96" s="36"/>
      <c r="C96" s="36"/>
    </row>
    <row r="97" spans="1:3" s="9" customFormat="1" ht="14.25" x14ac:dyDescent="0.2">
      <c r="A97" s="36"/>
      <c r="B97" s="36"/>
      <c r="C97" s="36"/>
    </row>
    <row r="98" spans="1:3" s="9" customFormat="1" ht="14.25" x14ac:dyDescent="0.2">
      <c r="A98" s="36"/>
      <c r="B98" s="36"/>
      <c r="C98" s="36"/>
    </row>
    <row r="99" spans="1:3" s="9" customFormat="1" ht="14.25" x14ac:dyDescent="0.2">
      <c r="A99" s="36"/>
      <c r="B99" s="36"/>
      <c r="C99" s="36"/>
    </row>
    <row r="100" spans="1:3" s="9" customFormat="1" ht="14.25" x14ac:dyDescent="0.2">
      <c r="A100" s="36"/>
      <c r="B100" s="36"/>
      <c r="C100" s="36"/>
    </row>
    <row r="101" spans="1:3" s="9" customFormat="1" ht="14.25" x14ac:dyDescent="0.2">
      <c r="A101" s="36"/>
      <c r="B101" s="36"/>
      <c r="C101" s="36"/>
    </row>
    <row r="102" spans="1:3" s="9" customFormat="1" ht="14.25" x14ac:dyDescent="0.2">
      <c r="A102" s="36"/>
      <c r="B102" s="36"/>
      <c r="C102" s="36"/>
    </row>
    <row r="103" spans="1:3" s="9" customFormat="1" ht="14.25" x14ac:dyDescent="0.2">
      <c r="A103" s="36"/>
      <c r="B103" s="36"/>
      <c r="C103" s="36"/>
    </row>
    <row r="104" spans="1:3" s="9" customFormat="1" ht="14.25" x14ac:dyDescent="0.2">
      <c r="A104" s="36"/>
      <c r="B104" s="36"/>
      <c r="C104" s="36"/>
    </row>
    <row r="105" spans="1:3" s="9" customFormat="1" ht="14.25" x14ac:dyDescent="0.2">
      <c r="A105" s="36"/>
      <c r="B105" s="36"/>
      <c r="C105" s="36"/>
    </row>
    <row r="106" spans="1:3" s="9" customFormat="1" ht="14.25" x14ac:dyDescent="0.2">
      <c r="A106" s="36"/>
      <c r="B106" s="36"/>
      <c r="C106" s="36"/>
    </row>
    <row r="107" spans="1:3" s="9" customFormat="1" ht="14.25" x14ac:dyDescent="0.2">
      <c r="A107" s="36"/>
      <c r="B107" s="36"/>
      <c r="C107" s="36"/>
    </row>
    <row r="108" spans="1:3" s="9" customFormat="1" ht="14.25" x14ac:dyDescent="0.2">
      <c r="A108" s="36"/>
      <c r="B108" s="36"/>
      <c r="C108" s="36"/>
    </row>
    <row r="109" spans="1:3" s="9" customFormat="1" ht="14.25" x14ac:dyDescent="0.2">
      <c r="A109" s="36"/>
      <c r="B109" s="36"/>
      <c r="C109" s="36"/>
    </row>
    <row r="110" spans="1:3" s="9" customFormat="1" ht="14.25" x14ac:dyDescent="0.2">
      <c r="A110" s="36"/>
      <c r="B110" s="36"/>
      <c r="C110" s="36"/>
    </row>
    <row r="111" spans="1:3" s="9" customFormat="1" ht="14.25" x14ac:dyDescent="0.2">
      <c r="A111" s="36"/>
      <c r="B111" s="36"/>
      <c r="C111" s="36"/>
    </row>
    <row r="112" spans="1:3" s="9" customFormat="1" ht="14.25" x14ac:dyDescent="0.2">
      <c r="A112" s="36"/>
      <c r="B112" s="36"/>
      <c r="C112" s="36"/>
    </row>
    <row r="113" spans="1:3" s="9" customFormat="1" ht="14.25" x14ac:dyDescent="0.2">
      <c r="A113" s="36"/>
      <c r="B113" s="36"/>
      <c r="C113" s="36"/>
    </row>
    <row r="114" spans="1:3" s="9" customFormat="1" ht="14.25" x14ac:dyDescent="0.2">
      <c r="A114" s="36"/>
      <c r="B114" s="36"/>
      <c r="C114" s="36"/>
    </row>
    <row r="115" spans="1:3" s="9" customFormat="1" ht="14.25" x14ac:dyDescent="0.2">
      <c r="A115" s="36"/>
      <c r="B115" s="36"/>
      <c r="C115" s="36"/>
    </row>
    <row r="116" spans="1:3" s="9" customFormat="1" ht="14.25" x14ac:dyDescent="0.2">
      <c r="A116" s="36"/>
      <c r="B116" s="36"/>
      <c r="C116" s="36"/>
    </row>
    <row r="117" spans="1:3" s="9" customFormat="1" ht="14.25" x14ac:dyDescent="0.2">
      <c r="A117" s="36"/>
      <c r="B117" s="36"/>
      <c r="C117" s="36"/>
    </row>
    <row r="118" spans="1:3" s="9" customFormat="1" ht="14.25" x14ac:dyDescent="0.2">
      <c r="A118" s="36"/>
      <c r="B118" s="36"/>
      <c r="C118" s="36"/>
    </row>
    <row r="119" spans="1:3" s="9" customFormat="1" ht="14.25" x14ac:dyDescent="0.2">
      <c r="A119" s="36"/>
      <c r="B119" s="36"/>
      <c r="C119" s="36"/>
    </row>
    <row r="120" spans="1:3" s="9" customFormat="1" ht="14.25" x14ac:dyDescent="0.2">
      <c r="A120" s="36"/>
      <c r="B120" s="36"/>
      <c r="C120" s="36"/>
    </row>
    <row r="121" spans="1:3" s="9" customFormat="1" ht="14.25" x14ac:dyDescent="0.2">
      <c r="A121" s="36"/>
      <c r="B121" s="36"/>
      <c r="C121" s="36"/>
    </row>
    <row r="122" spans="1:3" s="9" customFormat="1" ht="14.25" x14ac:dyDescent="0.2">
      <c r="A122" s="36"/>
      <c r="B122" s="36"/>
      <c r="C122" s="36"/>
    </row>
    <row r="123" spans="1:3" s="9" customFormat="1" ht="14.25" x14ac:dyDescent="0.2">
      <c r="A123" s="36"/>
      <c r="B123" s="36"/>
      <c r="C123" s="36"/>
    </row>
    <row r="124" spans="1:3" s="9" customFormat="1" ht="14.25" x14ac:dyDescent="0.2">
      <c r="A124" s="36"/>
      <c r="B124" s="36"/>
      <c r="C124" s="36"/>
    </row>
    <row r="125" spans="1:3" s="9" customFormat="1" ht="14.25" x14ac:dyDescent="0.2">
      <c r="A125" s="36"/>
      <c r="B125" s="36"/>
      <c r="C125" s="36"/>
    </row>
    <row r="126" spans="1:3" s="9" customFormat="1" ht="14.25" x14ac:dyDescent="0.2">
      <c r="A126" s="36"/>
      <c r="B126" s="36"/>
      <c r="C126" s="36"/>
    </row>
    <row r="127" spans="1:3" s="9" customFormat="1" ht="14.25" x14ac:dyDescent="0.2">
      <c r="A127" s="36"/>
      <c r="B127" s="36"/>
      <c r="C127" s="36"/>
    </row>
    <row r="128" spans="1:3" s="9" customFormat="1" ht="14.25" x14ac:dyDescent="0.2">
      <c r="A128" s="36"/>
      <c r="B128" s="36"/>
      <c r="C128" s="36"/>
    </row>
    <row r="129" spans="1:3" s="9" customFormat="1" ht="14.25" x14ac:dyDescent="0.2">
      <c r="A129" s="36"/>
      <c r="B129" s="36"/>
      <c r="C129" s="36"/>
    </row>
    <row r="130" spans="1:3" s="9" customFormat="1" ht="14.25" x14ac:dyDescent="0.2">
      <c r="A130" s="36"/>
      <c r="B130" s="36"/>
      <c r="C130" s="36"/>
    </row>
    <row r="131" spans="1:3" s="9" customFormat="1" ht="14.25" x14ac:dyDescent="0.2">
      <c r="A131" s="36"/>
      <c r="B131" s="36"/>
      <c r="C131" s="36"/>
    </row>
    <row r="132" spans="1:3" s="9" customFormat="1" ht="14.25" x14ac:dyDescent="0.2">
      <c r="A132" s="36"/>
      <c r="B132" s="36"/>
      <c r="C132" s="36"/>
    </row>
    <row r="133" spans="1:3" s="9" customFormat="1" ht="14.25" x14ac:dyDescent="0.2">
      <c r="A133" s="36"/>
      <c r="B133" s="36"/>
      <c r="C133" s="36"/>
    </row>
    <row r="134" spans="1:3" s="9" customFormat="1" ht="14.25" x14ac:dyDescent="0.2">
      <c r="A134" s="36"/>
      <c r="B134" s="36"/>
      <c r="C134" s="36"/>
    </row>
    <row r="135" spans="1:3" s="9" customFormat="1" ht="14.25" x14ac:dyDescent="0.2">
      <c r="A135" s="36"/>
      <c r="B135" s="36"/>
      <c r="C135" s="36"/>
    </row>
    <row r="136" spans="1:3" s="9" customFormat="1" ht="14.25" x14ac:dyDescent="0.2">
      <c r="A136" s="36"/>
      <c r="B136" s="36"/>
      <c r="C136" s="36"/>
    </row>
    <row r="137" spans="1:3" s="9" customFormat="1" ht="14.25" x14ac:dyDescent="0.2">
      <c r="A137" s="36"/>
      <c r="B137" s="36"/>
      <c r="C137" s="36"/>
    </row>
    <row r="138" spans="1:3" s="9" customFormat="1" ht="14.25" x14ac:dyDescent="0.2">
      <c r="A138" s="36"/>
      <c r="B138" s="36"/>
      <c r="C138" s="36"/>
    </row>
    <row r="139" spans="1:3" s="9" customFormat="1" ht="14.25" x14ac:dyDescent="0.2">
      <c r="A139" s="36"/>
      <c r="B139" s="36"/>
      <c r="C139" s="36"/>
    </row>
    <row r="140" spans="1:3" s="9" customFormat="1" ht="14.25" x14ac:dyDescent="0.2">
      <c r="A140" s="36"/>
      <c r="B140" s="36"/>
      <c r="C140" s="36"/>
    </row>
    <row r="141" spans="1:3" s="9" customFormat="1" ht="14.25" x14ac:dyDescent="0.2">
      <c r="A141" s="36"/>
      <c r="B141" s="36"/>
      <c r="C141" s="36"/>
    </row>
    <row r="142" spans="1:3" s="9" customFormat="1" ht="14.25" x14ac:dyDescent="0.2">
      <c r="A142" s="36"/>
      <c r="B142" s="36"/>
      <c r="C142" s="36"/>
    </row>
    <row r="143" spans="1:3" s="9" customFormat="1" ht="14.25" x14ac:dyDescent="0.2">
      <c r="A143" s="36"/>
      <c r="B143" s="36"/>
      <c r="C143" s="36"/>
    </row>
    <row r="144" spans="1:3" s="9" customFormat="1" ht="14.25" x14ac:dyDescent="0.2">
      <c r="A144" s="36"/>
      <c r="B144" s="36"/>
      <c r="C144" s="36"/>
    </row>
    <row r="145" spans="1:3" s="9" customFormat="1" ht="14.25" x14ac:dyDescent="0.2">
      <c r="A145" s="36"/>
      <c r="B145" s="36"/>
      <c r="C145" s="36"/>
    </row>
    <row r="146" spans="1:3" s="9" customFormat="1" ht="14.25" x14ac:dyDescent="0.2">
      <c r="A146" s="36"/>
      <c r="B146" s="36"/>
      <c r="C146" s="36"/>
    </row>
    <row r="147" spans="1:3" s="9" customFormat="1" ht="14.25" x14ac:dyDescent="0.2">
      <c r="A147" s="36"/>
      <c r="B147" s="36"/>
      <c r="C147" s="36"/>
    </row>
    <row r="148" spans="1:3" s="9" customFormat="1" ht="14.25" x14ac:dyDescent="0.2">
      <c r="A148" s="36"/>
      <c r="B148" s="36"/>
      <c r="C148" s="36"/>
    </row>
    <row r="149" spans="1:3" s="9" customFormat="1" ht="14.25" x14ac:dyDescent="0.2">
      <c r="A149" s="36"/>
      <c r="B149" s="36"/>
      <c r="C149" s="36"/>
    </row>
    <row r="150" spans="1:3" s="9" customFormat="1" ht="14.25" x14ac:dyDescent="0.2">
      <c r="A150" s="36"/>
      <c r="B150" s="36"/>
      <c r="C150" s="36"/>
    </row>
    <row r="151" spans="1:3" s="9" customFormat="1" ht="14.25" x14ac:dyDescent="0.2">
      <c r="A151" s="36"/>
      <c r="B151" s="36"/>
      <c r="C151" s="36"/>
    </row>
    <row r="152" spans="1:3" s="9" customFormat="1" ht="14.25" x14ac:dyDescent="0.2">
      <c r="A152" s="36"/>
      <c r="B152" s="36"/>
      <c r="C152" s="36"/>
    </row>
    <row r="153" spans="1:3" s="9" customFormat="1" ht="14.25" x14ac:dyDescent="0.2">
      <c r="A153" s="36"/>
      <c r="B153" s="36"/>
      <c r="C153" s="36"/>
    </row>
    <row r="154" spans="1:3" s="9" customFormat="1" ht="14.25" x14ac:dyDescent="0.2">
      <c r="A154" s="36"/>
      <c r="B154" s="36"/>
      <c r="C154" s="36"/>
    </row>
    <row r="155" spans="1:3" s="9" customFormat="1" ht="14.25" x14ac:dyDescent="0.2">
      <c r="A155" s="36"/>
      <c r="B155" s="36"/>
      <c r="C155" s="36"/>
    </row>
    <row r="156" spans="1:3" s="9" customFormat="1" ht="14.25" x14ac:dyDescent="0.2">
      <c r="A156" s="36"/>
      <c r="B156" s="36"/>
      <c r="C156" s="36"/>
    </row>
    <row r="157" spans="1:3" s="9" customFormat="1" ht="14.25" x14ac:dyDescent="0.2">
      <c r="A157" s="36"/>
      <c r="B157" s="36"/>
      <c r="C157" s="36"/>
    </row>
    <row r="158" spans="1:3" s="9" customFormat="1" ht="14.25" x14ac:dyDescent="0.2">
      <c r="A158" s="36"/>
      <c r="B158" s="36"/>
      <c r="C158" s="36"/>
    </row>
    <row r="159" spans="1:3" s="9" customFormat="1" ht="14.25" x14ac:dyDescent="0.2">
      <c r="A159" s="36"/>
      <c r="B159" s="36"/>
      <c r="C159" s="36"/>
    </row>
    <row r="160" spans="1:3" s="9" customFormat="1" ht="14.25" x14ac:dyDescent="0.2">
      <c r="A160" s="36"/>
      <c r="B160" s="36"/>
      <c r="C160" s="36"/>
    </row>
    <row r="161" spans="1:3" s="9" customFormat="1" ht="14.25" x14ac:dyDescent="0.2">
      <c r="A161" s="36"/>
      <c r="B161" s="36"/>
      <c r="C161" s="36"/>
    </row>
    <row r="162" spans="1:3" s="9" customFormat="1" ht="14.25" x14ac:dyDescent="0.2">
      <c r="A162" s="36"/>
      <c r="B162" s="36"/>
      <c r="C162" s="36"/>
    </row>
    <row r="163" spans="1:3" s="9" customFormat="1" ht="14.25" x14ac:dyDescent="0.2">
      <c r="A163" s="36"/>
      <c r="B163" s="36"/>
      <c r="C163" s="36"/>
    </row>
    <row r="164" spans="1:3" s="9" customFormat="1" ht="14.25" x14ac:dyDescent="0.2">
      <c r="A164" s="36"/>
      <c r="B164" s="36"/>
      <c r="C164" s="36"/>
    </row>
    <row r="165" spans="1:3" s="9" customFormat="1" ht="14.25" x14ac:dyDescent="0.2">
      <c r="A165" s="36"/>
      <c r="B165" s="36"/>
      <c r="C165" s="36"/>
    </row>
    <row r="166" spans="1:3" s="9" customFormat="1" ht="14.25" x14ac:dyDescent="0.2">
      <c r="A166" s="36"/>
      <c r="B166" s="36"/>
      <c r="C166" s="36"/>
    </row>
    <row r="167" spans="1:3" s="9" customFormat="1" ht="14.25" x14ac:dyDescent="0.2">
      <c r="A167" s="36"/>
      <c r="B167" s="36"/>
      <c r="C167" s="36"/>
    </row>
    <row r="168" spans="1:3" s="9" customFormat="1" ht="14.25" x14ac:dyDescent="0.2">
      <c r="A168" s="36"/>
      <c r="B168" s="36"/>
      <c r="C168" s="36"/>
    </row>
    <row r="169" spans="1:3" s="9" customFormat="1" ht="14.25" x14ac:dyDescent="0.2">
      <c r="A169" s="36"/>
      <c r="B169" s="36"/>
      <c r="C169" s="36"/>
    </row>
    <row r="170" spans="1:3" s="9" customFormat="1" ht="14.25" x14ac:dyDescent="0.2">
      <c r="A170" s="36"/>
      <c r="B170" s="36"/>
      <c r="C170" s="36"/>
    </row>
    <row r="171" spans="1:3" s="9" customFormat="1" ht="14.25" x14ac:dyDescent="0.2">
      <c r="A171" s="36"/>
      <c r="B171" s="36"/>
      <c r="C171" s="36"/>
    </row>
    <row r="172" spans="1:3" s="9" customFormat="1" ht="14.25" x14ac:dyDescent="0.2">
      <c r="A172" s="36"/>
      <c r="B172" s="36"/>
      <c r="C172" s="36"/>
    </row>
    <row r="173" spans="1:3" s="9" customFormat="1" ht="14.25" x14ac:dyDescent="0.2">
      <c r="A173" s="36"/>
      <c r="B173" s="36"/>
      <c r="C173" s="36"/>
    </row>
    <row r="174" spans="1:3" s="9" customFormat="1" ht="14.25" x14ac:dyDescent="0.2">
      <c r="A174" s="36"/>
      <c r="B174" s="36"/>
      <c r="C174" s="36"/>
    </row>
    <row r="175" spans="1:3" s="9" customFormat="1" ht="14.25" x14ac:dyDescent="0.2">
      <c r="A175" s="36"/>
      <c r="B175" s="36"/>
      <c r="C175" s="36"/>
    </row>
    <row r="176" spans="1:3" s="9" customFormat="1" ht="14.25" x14ac:dyDescent="0.2">
      <c r="A176" s="36"/>
      <c r="B176" s="36"/>
      <c r="C176" s="36"/>
    </row>
    <row r="177" spans="1:3" s="9" customFormat="1" ht="14.25" x14ac:dyDescent="0.2">
      <c r="A177" s="36"/>
      <c r="B177" s="36"/>
      <c r="C177" s="36"/>
    </row>
    <row r="178" spans="1:3" s="9" customFormat="1" ht="14.25" x14ac:dyDescent="0.2">
      <c r="A178" s="36"/>
      <c r="B178" s="36"/>
      <c r="C178" s="36"/>
    </row>
    <row r="179" spans="1:3" s="9" customFormat="1" ht="14.25" x14ac:dyDescent="0.2">
      <c r="A179" s="36"/>
      <c r="B179" s="36"/>
      <c r="C179" s="36"/>
    </row>
    <row r="180" spans="1:3" s="9" customFormat="1" ht="14.25" x14ac:dyDescent="0.2">
      <c r="A180" s="36"/>
      <c r="B180" s="36"/>
      <c r="C180" s="36"/>
    </row>
    <row r="181" spans="1:3" s="9" customFormat="1" ht="14.25" x14ac:dyDescent="0.2">
      <c r="A181" s="36"/>
      <c r="B181" s="36"/>
      <c r="C181" s="36"/>
    </row>
    <row r="182" spans="1:3" s="9" customFormat="1" ht="14.25" x14ac:dyDescent="0.2">
      <c r="A182" s="36"/>
      <c r="B182" s="36"/>
      <c r="C182" s="36"/>
    </row>
    <row r="183" spans="1:3" s="9" customFormat="1" ht="14.25" x14ac:dyDescent="0.2">
      <c r="A183" s="36"/>
      <c r="B183" s="36"/>
      <c r="C183" s="36"/>
    </row>
    <row r="184" spans="1:3" s="9" customFormat="1" ht="14.25" x14ac:dyDescent="0.2">
      <c r="A184" s="36"/>
      <c r="B184" s="36"/>
      <c r="C184" s="36"/>
    </row>
    <row r="185" spans="1:3" s="9" customFormat="1" ht="14.25" x14ac:dyDescent="0.2">
      <c r="A185" s="36"/>
      <c r="B185" s="36"/>
      <c r="C185" s="36"/>
    </row>
    <row r="186" spans="1:3" s="9" customFormat="1" ht="14.25" x14ac:dyDescent="0.2">
      <c r="A186" s="36"/>
      <c r="B186" s="36"/>
      <c r="C186" s="36"/>
    </row>
    <row r="187" spans="1:3" s="9" customFormat="1" ht="14.25" x14ac:dyDescent="0.2">
      <c r="A187" s="36"/>
      <c r="B187" s="36"/>
      <c r="C187" s="36"/>
    </row>
    <row r="188" spans="1:3" s="9" customFormat="1" ht="14.25" x14ac:dyDescent="0.2">
      <c r="A188" s="36"/>
      <c r="B188" s="36"/>
      <c r="C188" s="36"/>
    </row>
    <row r="189" spans="1:3" s="9" customFormat="1" ht="14.25" x14ac:dyDescent="0.2">
      <c r="A189" s="36"/>
      <c r="B189" s="36"/>
      <c r="C189" s="36"/>
    </row>
    <row r="190" spans="1:3" s="9" customFormat="1" ht="14.25" x14ac:dyDescent="0.2">
      <c r="A190" s="36"/>
      <c r="B190" s="36"/>
      <c r="C190" s="36"/>
    </row>
    <row r="191" spans="1:3" s="9" customFormat="1" ht="14.25" x14ac:dyDescent="0.2">
      <c r="A191" s="36"/>
      <c r="B191" s="36"/>
      <c r="C191" s="36"/>
    </row>
    <row r="192" spans="1:3" s="9" customFormat="1" ht="14.25" x14ac:dyDescent="0.2">
      <c r="A192" s="36"/>
      <c r="B192" s="36"/>
      <c r="C192" s="36"/>
    </row>
    <row r="193" spans="1:3" s="9" customFormat="1" ht="14.25" x14ac:dyDescent="0.2">
      <c r="A193" s="36"/>
      <c r="B193" s="36"/>
      <c r="C193" s="36"/>
    </row>
    <row r="194" spans="1:3" s="9" customFormat="1" ht="14.25" x14ac:dyDescent="0.2">
      <c r="A194" s="36"/>
      <c r="B194" s="36"/>
      <c r="C194" s="36"/>
    </row>
    <row r="195" spans="1:3" s="9" customFormat="1" ht="14.25" x14ac:dyDescent="0.2">
      <c r="A195" s="36"/>
      <c r="B195" s="36"/>
      <c r="C195" s="36"/>
    </row>
    <row r="196" spans="1:3" s="9" customFormat="1" ht="14.25" x14ac:dyDescent="0.2">
      <c r="A196" s="36"/>
      <c r="B196" s="36"/>
      <c r="C196" s="36"/>
    </row>
    <row r="197" spans="1:3" s="9" customFormat="1" ht="14.25" x14ac:dyDescent="0.2">
      <c r="A197" s="36"/>
      <c r="B197" s="36"/>
      <c r="C197" s="36"/>
    </row>
    <row r="198" spans="1:3" s="9" customFormat="1" ht="14.25" x14ac:dyDescent="0.2">
      <c r="A198" s="36"/>
      <c r="B198" s="36"/>
      <c r="C198" s="36"/>
    </row>
    <row r="199" spans="1:3" s="9" customFormat="1" ht="14.25" x14ac:dyDescent="0.2">
      <c r="A199" s="36"/>
      <c r="B199" s="36"/>
      <c r="C199" s="36"/>
    </row>
    <row r="200" spans="1:3" s="9" customFormat="1" ht="14.25" x14ac:dyDescent="0.2">
      <c r="A200" s="36"/>
      <c r="B200" s="36"/>
      <c r="C200" s="36"/>
    </row>
    <row r="201" spans="1:3" s="9" customFormat="1" ht="14.25" x14ac:dyDescent="0.2">
      <c r="A201" s="36"/>
      <c r="B201" s="36"/>
      <c r="C201" s="36"/>
    </row>
    <row r="202" spans="1:3" s="9" customFormat="1" ht="14.25" x14ac:dyDescent="0.2">
      <c r="A202" s="36"/>
      <c r="B202" s="36"/>
      <c r="C202" s="36"/>
    </row>
    <row r="203" spans="1:3" s="9" customFormat="1" ht="14.25" x14ac:dyDescent="0.2">
      <c r="A203" s="36"/>
      <c r="B203" s="36"/>
      <c r="C203" s="36"/>
    </row>
    <row r="204" spans="1:3" s="9" customFormat="1" ht="14.25" x14ac:dyDescent="0.2">
      <c r="A204" s="36"/>
      <c r="B204" s="36"/>
      <c r="C204" s="36"/>
    </row>
    <row r="205" spans="1:3" s="9" customFormat="1" ht="14.25" x14ac:dyDescent="0.2">
      <c r="A205" s="36"/>
      <c r="B205" s="36"/>
      <c r="C205" s="36"/>
    </row>
    <row r="206" spans="1:3" s="9" customFormat="1" ht="14.25" x14ac:dyDescent="0.2">
      <c r="A206" s="36"/>
      <c r="B206" s="36"/>
      <c r="C206" s="36"/>
    </row>
    <row r="207" spans="1:3" s="9" customFormat="1" ht="14.25" x14ac:dyDescent="0.2">
      <c r="A207" s="36"/>
      <c r="B207" s="36"/>
      <c r="C207" s="36"/>
    </row>
    <row r="208" spans="1:3" s="9" customFormat="1" ht="14.25" x14ac:dyDescent="0.2">
      <c r="A208" s="36"/>
      <c r="B208" s="36"/>
      <c r="C208" s="36"/>
    </row>
    <row r="209" spans="1:3" s="9" customFormat="1" ht="14.25" x14ac:dyDescent="0.2">
      <c r="A209" s="36"/>
      <c r="B209" s="36"/>
      <c r="C209" s="36"/>
    </row>
    <row r="210" spans="1:3" s="9" customFormat="1" ht="14.25" x14ac:dyDescent="0.2">
      <c r="A210" s="36"/>
      <c r="B210" s="36"/>
      <c r="C210" s="36"/>
    </row>
    <row r="211" spans="1:3" s="9" customFormat="1" ht="14.25" x14ac:dyDescent="0.2">
      <c r="A211" s="36"/>
      <c r="B211" s="36"/>
      <c r="C211" s="36"/>
    </row>
    <row r="212" spans="1:3" s="9" customFormat="1" ht="14.25" x14ac:dyDescent="0.2">
      <c r="A212" s="36"/>
      <c r="B212" s="36"/>
      <c r="C212" s="36"/>
    </row>
    <row r="213" spans="1:3" s="9" customFormat="1" ht="14.25" x14ac:dyDescent="0.2">
      <c r="A213" s="36"/>
      <c r="B213" s="36"/>
      <c r="C213" s="36"/>
    </row>
    <row r="214" spans="1:3" s="9" customFormat="1" ht="14.25" x14ac:dyDescent="0.2">
      <c r="A214" s="36"/>
      <c r="B214" s="36"/>
      <c r="C214" s="36"/>
    </row>
    <row r="215" spans="1:3" s="9" customFormat="1" ht="14.25" x14ac:dyDescent="0.2">
      <c r="A215" s="36"/>
      <c r="B215" s="36"/>
      <c r="C215" s="36"/>
    </row>
    <row r="216" spans="1:3" s="9" customFormat="1" ht="14.25" x14ac:dyDescent="0.2">
      <c r="A216" s="36"/>
      <c r="B216" s="36"/>
      <c r="C216" s="36"/>
    </row>
    <row r="217" spans="1:3" s="9" customFormat="1" ht="14.25" x14ac:dyDescent="0.2">
      <c r="A217" s="36"/>
      <c r="B217" s="36"/>
      <c r="C217" s="36"/>
    </row>
    <row r="218" spans="1:3" s="9" customFormat="1" ht="14.25" x14ac:dyDescent="0.2">
      <c r="A218" s="36"/>
      <c r="B218" s="36"/>
      <c r="C218" s="36"/>
    </row>
    <row r="219" spans="1:3" s="9" customFormat="1" ht="14.25" x14ac:dyDescent="0.2">
      <c r="A219" s="36"/>
      <c r="B219" s="36"/>
      <c r="C219" s="36"/>
    </row>
    <row r="220" spans="1:3" s="9" customFormat="1" ht="14.25" x14ac:dyDescent="0.2">
      <c r="A220" s="36"/>
      <c r="B220" s="36"/>
      <c r="C220" s="36"/>
    </row>
    <row r="221" spans="1:3" s="9" customFormat="1" ht="14.25" x14ac:dyDescent="0.2">
      <c r="A221" s="36"/>
      <c r="B221" s="36"/>
      <c r="C221" s="36"/>
    </row>
    <row r="222" spans="1:3" s="9" customFormat="1" ht="14.25" x14ac:dyDescent="0.2">
      <c r="A222" s="36"/>
      <c r="B222" s="36"/>
      <c r="C222" s="36"/>
    </row>
    <row r="223" spans="1:3" s="9" customFormat="1" ht="14.25" x14ac:dyDescent="0.2">
      <c r="A223" s="36"/>
      <c r="B223" s="36"/>
      <c r="C223" s="36"/>
    </row>
    <row r="224" spans="1:3" s="9" customFormat="1" ht="14.25" x14ac:dyDescent="0.2">
      <c r="A224" s="36"/>
      <c r="B224" s="36"/>
      <c r="C224" s="36"/>
    </row>
    <row r="225" spans="1:3" s="9" customFormat="1" ht="14.25" x14ac:dyDescent="0.2">
      <c r="A225" s="36"/>
      <c r="B225" s="36"/>
      <c r="C225" s="36"/>
    </row>
    <row r="226" spans="1:3" s="9" customFormat="1" ht="14.25" x14ac:dyDescent="0.2">
      <c r="A226" s="36"/>
      <c r="B226" s="36"/>
      <c r="C226" s="36"/>
    </row>
    <row r="227" spans="1:3" s="9" customFormat="1" ht="14.25" x14ac:dyDescent="0.2">
      <c r="A227" s="36"/>
      <c r="B227" s="36"/>
      <c r="C227" s="36"/>
    </row>
    <row r="228" spans="1:3" s="9" customFormat="1" ht="14.25" x14ac:dyDescent="0.2">
      <c r="A228" s="36"/>
      <c r="B228" s="36"/>
      <c r="C228" s="36"/>
    </row>
    <row r="229" spans="1:3" s="9" customFormat="1" ht="14.25" x14ac:dyDescent="0.2">
      <c r="A229" s="36"/>
      <c r="B229" s="36"/>
      <c r="C229" s="36"/>
    </row>
  </sheetData>
  <mergeCells count="8">
    <mergeCell ref="B6:C6"/>
    <mergeCell ref="A9:D9"/>
    <mergeCell ref="C11:C13"/>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80"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финансист</dc:creator>
  <cp:lastModifiedBy>финансист</cp:lastModifiedBy>
  <cp:lastPrinted>2020-07-20T12:44:46Z</cp:lastPrinted>
  <dcterms:created xsi:type="dcterms:W3CDTF">2018-07-06T08:37:00Z</dcterms:created>
  <dcterms:modified xsi:type="dcterms:W3CDTF">2020-07-20T12:44:56Z</dcterms:modified>
</cp:coreProperties>
</file>