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erver2\Общая\Отчет за 1 квартал 2020 года\"/>
    </mc:Choice>
  </mc:AlternateContent>
  <bookViews>
    <workbookView xWindow="0" yWindow="0" windowWidth="28800" windowHeight="14595"/>
  </bookViews>
  <sheets>
    <sheet name="Лист1" sheetId="1" r:id="rId1"/>
  </sheets>
  <definedNames>
    <definedName name="_xlnm.Print_Titles" localSheetId="0">Лист1!$11:$14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9" i="1" l="1"/>
  <c r="D58" i="1"/>
  <c r="D52" i="1"/>
  <c r="D50" i="1"/>
  <c r="D71" i="1" l="1"/>
  <c r="D65" i="1"/>
  <c r="D48" i="1"/>
  <c r="D32" i="1"/>
  <c r="C65" i="1" l="1"/>
  <c r="C48" i="1"/>
  <c r="C32" i="1"/>
  <c r="D30" i="1"/>
  <c r="C30" i="1"/>
  <c r="D15" i="1" l="1"/>
  <c r="D69" i="1" l="1"/>
  <c r="C69" i="1"/>
  <c r="C15" i="1" l="1"/>
  <c r="C71" i="1" l="1"/>
  <c r="D29" i="1"/>
  <c r="C29" i="1"/>
  <c r="C28" i="1" l="1"/>
  <c r="D28" i="1"/>
  <c r="D74" i="1" s="1"/>
  <c r="C74" i="1"/>
</calcChain>
</file>

<file path=xl/sharedStrings.xml><?xml version="1.0" encoding="utf-8"?>
<sst xmlns="http://schemas.openxmlformats.org/spreadsheetml/2006/main" count="135" uniqueCount="135">
  <si>
    <t xml:space="preserve">                                                                        Приложение № 1</t>
  </si>
  <si>
    <t xml:space="preserve">                                                                        к постановлению главы </t>
  </si>
  <si>
    <t xml:space="preserve">                                                                        муниципального образования</t>
  </si>
  <si>
    <t xml:space="preserve">                                                                        город Гусь-Хрустальный</t>
  </si>
  <si>
    <t xml:space="preserve">                                                                        Владимирской области</t>
  </si>
  <si>
    <t>тыс.руб.</t>
  </si>
  <si>
    <t>Код бюджетной</t>
  </si>
  <si>
    <t>Кассовое</t>
  </si>
  <si>
    <t>классификации</t>
  </si>
  <si>
    <t xml:space="preserve">Наименование </t>
  </si>
  <si>
    <t xml:space="preserve">исполнение за </t>
  </si>
  <si>
    <t>Российской Федерации</t>
  </si>
  <si>
    <t>1 00 00000 00 0000 000</t>
  </si>
  <si>
    <t>Налоговые и неналоговые доходы</t>
  </si>
  <si>
    <t>1 01 00000 00 0000 000</t>
  </si>
  <si>
    <t>Налоги на прибыль, доходы</t>
  </si>
  <si>
    <t>1 03 00000 00 0000 000</t>
  </si>
  <si>
    <t>Налоги на товары (работы, услуги), реализуемые на территории Российской Федерации</t>
  </si>
  <si>
    <t>1 05 00000 00 0000 000</t>
  </si>
  <si>
    <t>Налоги на совокупный доход</t>
  </si>
  <si>
    <t>1 06 00000 00 0000 000</t>
  </si>
  <si>
    <t>Налоги на имущество</t>
  </si>
  <si>
    <t>1 08 00000 00 0000 000</t>
  </si>
  <si>
    <t>Государственная пошлина</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</si>
  <si>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</si>
  <si>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</si>
  <si>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</si>
  <si>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</si>
  <si>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113 00000 00 0000 000</t>
  </si>
  <si>
    <t>Доходы от оказания платных услуг (работ) и компенсации затрат государства</t>
  </si>
  <si>
    <t>1 14 00000 00 0000 000</t>
  </si>
  <si>
    <t>Доходы от продажи материальных и нематериальных активов</t>
  </si>
  <si>
    <t>1 16 00000 00 0000 000</t>
  </si>
  <si>
    <t>Штрафы, санкции, возмещение ущерба</t>
  </si>
  <si>
    <t>1 17 00000 00 0000 000</t>
  </si>
  <si>
    <t>Прочие неналоговые доходы</t>
  </si>
  <si>
    <t xml:space="preserve"> 2 00 00000 00 0000 000</t>
  </si>
  <si>
    <t>БЕЗВОЗМЕЗДНЫЕ ПОСТУПЛЕНИЯ</t>
  </si>
  <si>
    <t xml:space="preserve"> 2 02 00000 00 0000 000</t>
  </si>
  <si>
    <t>Безвозмездные поступления от других бюджетов бюджетной системы Российской Федерации</t>
  </si>
  <si>
    <t xml:space="preserve">Дотации бюджетам городских округов на выравнивание бюджетной обеспеченности </t>
  </si>
  <si>
    <t>Субсидии бюджетам бюджетной системы Российской Федерации (межбюджетные субсидии)</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</si>
  <si>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</si>
  <si>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реализацию мероприятий по обеспечению жильем молодых семей</t>
  </si>
  <si>
    <t>Прочие субсидии бюджетам городских округов (субсидии бюджетам городских округов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t>
  </si>
  <si>
    <t>Прочие субсидии бюджетам городских округов (субсидии бюджетам городских округов на поддержку приоритетных направлений развития отрасли образования)</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</si>
  <si>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</si>
  <si>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</si>
  <si>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</si>
  <si>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государственную регистрацию актов гражданского состояния</t>
  </si>
  <si>
    <t>Прочие субвенции бюджетам городских округов (субвенции бюджетам городских округов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</si>
  <si>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Иные межбюджетные трансферты</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</si>
  <si>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</si>
  <si>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</si>
  <si>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ВСЕГО ДОХОДОВ</t>
  </si>
  <si>
    <t>1 07 00000 00 0000 000</t>
  </si>
  <si>
    <t>Налоги, сборы и регулярный платежи за пользование природными ресурсами</t>
  </si>
  <si>
    <t xml:space="preserve"> 2 02 15001 04 0000 150</t>
  </si>
  <si>
    <t>Дотации бюджетам бюджетной системы Российской Федерации</t>
  </si>
  <si>
    <t>2 02 20000 00 0000 150</t>
  </si>
  <si>
    <t>2 02 25497 04 0000 150</t>
  </si>
  <si>
    <t xml:space="preserve"> 2 02 29999 04 7008 150</t>
  </si>
  <si>
    <t xml:space="preserve"> 2 02 29999 04 7015 150</t>
  </si>
  <si>
    <t>2 02 29999 04 7039 150</t>
  </si>
  <si>
    <t>2 02 29999 04 7081 150</t>
  </si>
  <si>
    <t>2 02 29999 04 7147 150</t>
  </si>
  <si>
    <t>2 02 29999 04 7151 150</t>
  </si>
  <si>
    <t>Прочие субсидии бюджетам городских округов (субсидии бюджетам городских округов на оснащение медицинского блока отделений организации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</si>
  <si>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2 02 30000 00 0000 150</t>
  </si>
  <si>
    <t>Субвенции бюджетам бюджетной системы Российской Федерации</t>
  </si>
  <si>
    <t xml:space="preserve"> 2 02 30024 04 6001 150</t>
  </si>
  <si>
    <t xml:space="preserve"> 2 02 30024 04 6002 150</t>
  </si>
  <si>
    <t xml:space="preserve"> 2 02 30024 04 6007 150</t>
  </si>
  <si>
    <t xml:space="preserve"> 2 02 30024 04 6054 150</t>
  </si>
  <si>
    <t xml:space="preserve"> 2 02 30024 04 6092 150</t>
  </si>
  <si>
    <t>2 02 30024 04 6137 150</t>
  </si>
  <si>
    <t xml:space="preserve"> 2 02 30027 04 0000 150</t>
  </si>
  <si>
    <t xml:space="preserve"> 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</si>
  <si>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</si>
  <si>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2 02 35082 04 0000 150</t>
  </si>
  <si>
    <t xml:space="preserve"> 2 02 35120 04 0000 150</t>
  </si>
  <si>
    <t xml:space="preserve"> 2 02 35930 04 0000 150</t>
  </si>
  <si>
    <t xml:space="preserve"> 2 02 39999 04 6048 150</t>
  </si>
  <si>
    <t>2 02 40000 00 0000 150</t>
  </si>
  <si>
    <t xml:space="preserve"> 2 02 49999 04 8096 150</t>
  </si>
  <si>
    <t xml:space="preserve"> 2 19 60010 04 0000 150</t>
  </si>
  <si>
    <t>2 07 04050 04 0000 150</t>
  </si>
  <si>
    <t>2 02 10000 00 0000 150</t>
  </si>
  <si>
    <t>2 02 20077 04 0000 150</t>
  </si>
  <si>
    <t>2 02 20299 04 0000 150</t>
  </si>
  <si>
    <t>2 02 20302 04 0000 150</t>
  </si>
  <si>
    <t>2 02 25555 04 0000 150</t>
  </si>
  <si>
    <t>Прочие безвозмездные поступления</t>
  </si>
  <si>
    <t>Прочие безвозмездные поступления в бюджеты городских округов</t>
  </si>
  <si>
    <t>2 07 00000 00 0000 000</t>
  </si>
  <si>
    <t>2 19 00000 00 0000 000</t>
  </si>
  <si>
    <t xml:space="preserve"> 2 02 29999 04 7522 150</t>
  </si>
  <si>
    <t>Прочие субсидии бюджетам городских округов (субсидии бюджетам городских округов на приобретение спортивного оборудования и инвентаря для приведения муниципальных учреждений спортивной подготовки в нормативное состояние)</t>
  </si>
  <si>
    <t>2 02 29999 04 7136 150</t>
  </si>
  <si>
    <t>2 02 25210 04 0000 150</t>
  </si>
  <si>
    <t>2 02 25299 04 0000 150</t>
  </si>
  <si>
    <t xml:space="preserve"> 2 02 35469 04 0000 150</t>
  </si>
  <si>
    <t>2 02 30024 04 6182 150</t>
  </si>
  <si>
    <t xml:space="preserve"> 2 02 30024 04 6059 150</t>
  </si>
  <si>
    <t>2 02 30024 04 6183 150</t>
  </si>
  <si>
    <t xml:space="preserve"> 2 02 49999 04 8186 150</t>
  </si>
  <si>
    <t xml:space="preserve"> 2 02 45453 04 0000 150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</si>
  <si>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</si>
  <si>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городских округов на обустройство и восстановление воинских захоронений, находящихся в государственной собственности</t>
  </si>
  <si>
    <t>Прочие субсидии бюджетам городских округов (субсидии бюджетам городских округов на обеспечение профилактики детского дорожно-транспортного травматизма)</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</si>
  <si>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</si>
  <si>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</si>
  <si>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городских округов на реализацию программ формирования современной городской среды</t>
  </si>
  <si>
    <t>Прочие субсидии бюджетам городских округов (субсидии бюджетам городских округов на софинансирование мероприятий по обеспечению территорий документацией для осуществления градостроительной деятельности)</t>
  </si>
  <si>
    <t>Прочие субсидии бюджетам городских округов (субсидии бюджетам городских округов на обеспечение равной доступности услуг транспорта общего пользования для отдельных категорий граждан в муниципальном сообщении)</t>
  </si>
  <si>
    <t>Прочие субсидии бюджетам городских округов (субсидии бюджетам городских округов на обеспечение жильем многодетных семей)</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</si>
  <si>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обеспечение деятельности комиссий по делам несовершеннолетних и защите их прав)</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</si>
  <si>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реализацию отдельных государственных полномочий по вопросам административного законодательства)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</si>
  <si>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обеспечение полномочий по организации и осуществлению деятельности по опеке и попечительству в отношении несовершеннолетних граждан)</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</si>
  <si>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социальную поддержку детей-инвалидов дошкольного возраста)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</si>
  <si>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компенсацию расходов на оплату жилых помещений, отопления и освещения педагогическим работникам, а также компенсацию по оплате за содержание и ремонт жилья, услуг теплоснабжения (отопления) и электроснабжения другим категориям специалистов, работающих в образовательных организациях, расположенных в сельских населенных пунктах, поселках городского типа)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</si>
  <si>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осуществление отдельных государственных полномочий Владимирской области в сфере обращения с безнадзорными животными)</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</si>
  <si>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осуществление отдельных государственных полномочий по региональному государственному жилищному надзору и лицензионному контролю)</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</si>
  <si>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t>
  </si>
  <si>
    <t>Субвенции бюджетам городских округов на выполнение передаваемых полномочий субъектов Российской Федерации (единая субвенция бюджетам муниципальных образований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t>
  </si>
  <si>
    <t xml:space="preserve">Субвенции бюджетам городских округов на проведение Всероссийской переписи населения 2020 года
</t>
  </si>
  <si>
    <t>Межбюджетные трансферты, передаваемые бюджетам городских округов на создание виртуальных концертных залов</t>
  </si>
  <si>
    <t>Прочие межбюджетные трансферты, передаваемые бюджетам городских округов (прочие межбюджетные трансферты, передаваемые бюджетам городских округов на организацию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t>
  </si>
  <si>
    <t>Прочие межбюджетные трансферты, передаваемые бюджетам городских округов (межбюджетные трансферты, передаваемые бюджетам городских округов на 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 )</t>
  </si>
  <si>
    <t xml:space="preserve"> 2 19 35120 04 0000 150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</si>
  <si>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</si>
  <si>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2020 год</t>
  </si>
  <si>
    <t>Сумма на 2020 год</t>
  </si>
  <si>
    <t>Отчет о поступлении доходов городского бюджета за 1 квартал 2020 года</t>
  </si>
  <si>
    <t xml:space="preserve">                                                                        от   27.04.2020    № 284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</si>
</sst>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charset val="204"/>
      <scheme val="minor"/>
    </font>
    <font>
      <sz val="10"/>
      <name val="Arial Cyr"/>
      <family val="2"/>
      <charset val="204"/>
    </font>
    <font>
      <b/>
      <sz val="14"/>
      <name val="Arial Cyr"/>
      <family val="2"/>
      <charset val="204"/>
    </font>
    <font>
      <b/>
      <sz val="10"/>
      <name val="Arial Cyr"/>
      <family val="2"/>
      <charset val="204"/>
    </font>
    <font>
      <sz val="11"/>
      <name val="Arial Cyr"/>
      <family val="2"/>
      <charset val="204"/>
    </font>
    <font>
      <b/>
      <sz val="11"/>
      <name val="Arial Cyr"/>
      <charset val="204"/>
    </font>
    <font>
      <i/>
      <sz val="11"/>
      <name val="Arial Cyr"/>
      <charset val="204"/>
    </font>
    <font>
      <b/>
      <sz val="11"/>
      <name val="Arial Cyr"/>
      <family val="2"/>
      <charset val="204"/>
    </font>
    <font>
      <b/>
      <sz val="11"/>
      <name val="Arial"/>
      <family val="2"/>
      <charset val="204"/>
    </font>
    <font>
      <b/>
      <i/>
      <sz val="11"/>
      <name val="Arial Cyr"/>
      <family val="2"/>
      <charset val="204"/>
    </font>
    <font>
      <i/>
      <sz val="11"/>
      <name val="Arial Cyr"/>
      <family val="2"/>
      <charset val="204"/>
    </font>
    <font>
      <sz val="11"/>
      <name val="Arial"/>
      <family val="2"/>
      <charset val="204"/>
    </font>
    <font>
      <sz val="11"/>
      <name val="Arial Cyr"/>
      <charset val="204"/>
    </font>
    <font>
      <sz val="11"/>
      <color rgb="FFFF0000"/>
      <name val="Arial Cyr"/>
      <family val="2"/>
      <charset val="204"/>
    </font>
    <font>
      <b/>
      <i/>
      <sz val="11"/>
      <color rgb="FFFF0000"/>
      <name val="Arial Cyr"/>
      <family val="2"/>
      <charset val="204"/>
    </font>
    <font>
      <b/>
      <i/>
      <sz val="11"/>
      <name val="Arial Cyr"/>
      <charset val="204"/>
    </font>
    <font>
      <sz val="11"/>
      <color indexed="10"/>
      <name val="Arial Cyr"/>
      <family val="2"/>
      <charset val="204"/>
    </font>
    <font>
      <b/>
      <i/>
      <sz val="11"/>
      <name val="Arial"/>
      <family val="2"/>
      <charset val="204"/>
    </font>
    <font>
      <sz val="11"/>
      <color rgb="FFC00000"/>
      <name val="Arial Cyr"/>
      <family val="2"/>
      <charset val="204"/>
    </font>
    <font>
      <sz val="11"/>
      <color theme="1"/>
      <name val="Arial Cyr"/>
      <family val="2"/>
      <charset val="204"/>
    </font>
    <font>
      <sz val="11"/>
      <color theme="1"/>
      <name val="Arial Cyr"/>
      <charset val="204"/>
    </font>
    <font>
      <sz val="11"/>
      <color theme="1"/>
      <name val="Arial"/>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6">
    <xf numFmtId="0" fontId="0" fillId="0" borderId="0" xfId="0"/>
    <xf numFmtId="0" fontId="1" fillId="0" borderId="0" xfId="0" applyFont="1" applyFill="1" applyBorder="1" applyAlignment="1">
      <alignment vertical="top" wrapText="1"/>
    </xf>
    <xf numFmtId="0" fontId="1" fillId="0" borderId="0" xfId="0" applyFont="1" applyBorder="1" applyAlignment="1"/>
    <xf numFmtId="0" fontId="1" fillId="0" borderId="0" xfId="0" applyFont="1" applyFill="1" applyBorder="1"/>
    <xf numFmtId="0" fontId="1"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xf>
    <xf numFmtId="0" fontId="4" fillId="0" borderId="0" xfId="0" applyFont="1" applyFill="1" applyBorder="1"/>
    <xf numFmtId="0" fontId="4" fillId="0" borderId="2" xfId="0" applyFont="1" applyFill="1" applyBorder="1" applyAlignment="1">
      <alignment horizontal="center" vertical="top" wrapText="1"/>
    </xf>
    <xf numFmtId="0" fontId="4" fillId="0" borderId="2" xfId="0" applyFont="1" applyFill="1" applyBorder="1" applyAlignment="1">
      <alignment wrapText="1"/>
    </xf>
    <xf numFmtId="0" fontId="4" fillId="0" borderId="3" xfId="0" applyFont="1" applyFill="1" applyBorder="1" applyAlignment="1">
      <alignment horizontal="center" vertical="top" wrapText="1"/>
    </xf>
    <xf numFmtId="0" fontId="4" fillId="0" borderId="3" xfId="0" applyFont="1" applyFill="1" applyBorder="1" applyAlignment="1">
      <alignment horizontal="center"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4" xfId="0" applyFont="1" applyFill="1" applyBorder="1" applyAlignment="1">
      <alignment horizontal="left" vertical="top" wrapText="1"/>
    </xf>
    <xf numFmtId="164" fontId="5" fillId="0" borderId="4" xfId="0" applyNumberFormat="1" applyFont="1" applyFill="1" applyBorder="1" applyAlignment="1">
      <alignment horizontal="right" vertical="top" wrapText="1"/>
    </xf>
    <xf numFmtId="164" fontId="5" fillId="0" borderId="4" xfId="0" applyNumberFormat="1" applyFont="1" applyFill="1" applyBorder="1" applyAlignment="1">
      <alignment horizontal="right" vertical="top"/>
    </xf>
    <xf numFmtId="0" fontId="6" fillId="0" borderId="4" xfId="0" applyFont="1" applyFill="1" applyBorder="1" applyAlignment="1">
      <alignment horizontal="center" vertical="top" wrapText="1"/>
    </xf>
    <xf numFmtId="0" fontId="6" fillId="0" borderId="4" xfId="0" applyFont="1" applyFill="1" applyBorder="1" applyAlignment="1">
      <alignment horizontal="left" vertical="top" wrapText="1"/>
    </xf>
    <xf numFmtId="164" fontId="6" fillId="0" borderId="4" xfId="0" applyNumberFormat="1" applyFont="1" applyFill="1" applyBorder="1" applyAlignment="1">
      <alignment horizontal="right" vertical="top" wrapText="1"/>
    </xf>
    <xf numFmtId="164" fontId="6" fillId="0" borderId="4" xfId="0" applyNumberFormat="1" applyFont="1" applyFill="1" applyBorder="1" applyAlignment="1">
      <alignment horizontal="righ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164" fontId="7" fillId="0" borderId="4" xfId="0" applyNumberFormat="1" applyFont="1" applyFill="1" applyBorder="1" applyAlignment="1">
      <alignment horizontal="right" vertical="top" wrapText="1"/>
    </xf>
    <xf numFmtId="0" fontId="4" fillId="0" borderId="0" xfId="0" applyFont="1" applyFill="1" applyBorder="1" applyAlignment="1">
      <alignment horizontal="center" vertical="center"/>
    </xf>
    <xf numFmtId="0" fontId="8" fillId="0" borderId="4" xfId="0" applyFont="1" applyFill="1" applyBorder="1" applyAlignment="1">
      <alignment horizontal="center" vertical="top"/>
    </xf>
    <xf numFmtId="0" fontId="9" fillId="0" borderId="4" xfId="0" applyFont="1" applyFill="1" applyBorder="1" applyAlignment="1">
      <alignment horizontal="left" vertical="top" wrapText="1"/>
    </xf>
    <xf numFmtId="164" fontId="9" fillId="0" borderId="4" xfId="0" applyNumberFormat="1" applyFont="1" applyFill="1" applyBorder="1" applyAlignment="1">
      <alignment horizontal="right" vertical="top" wrapText="1"/>
    </xf>
    <xf numFmtId="0" fontId="10" fillId="0" borderId="0" xfId="0" applyFont="1" applyFill="1" applyBorder="1"/>
    <xf numFmtId="49" fontId="4" fillId="0" borderId="4" xfId="0" applyNumberFormat="1" applyFont="1" applyFill="1" applyBorder="1" applyAlignment="1">
      <alignment horizontal="center" vertical="top" wrapText="1"/>
    </xf>
    <xf numFmtId="0" fontId="4" fillId="0" borderId="4" xfId="0" applyFont="1" applyFill="1" applyBorder="1" applyAlignment="1">
      <alignment vertical="top" wrapText="1"/>
    </xf>
    <xf numFmtId="164" fontId="4" fillId="0" borderId="4" xfId="0" applyNumberFormat="1" applyFont="1" applyFill="1" applyBorder="1" applyAlignment="1">
      <alignment horizontal="right" vertical="top" wrapText="1"/>
    </xf>
    <xf numFmtId="0" fontId="4" fillId="0" borderId="0" xfId="0" applyFont="1" applyFill="1" applyBorder="1" applyAlignment="1">
      <alignment vertical="center" wrapText="1"/>
    </xf>
    <xf numFmtId="0" fontId="4" fillId="0" borderId="0" xfId="0" applyFont="1" applyFill="1" applyBorder="1" applyAlignment="1">
      <alignment vertical="top" wrapText="1"/>
    </xf>
    <xf numFmtId="0" fontId="11" fillId="0" borderId="4" xfId="0" applyFont="1" applyFill="1" applyBorder="1" applyAlignment="1">
      <alignment horizontal="center" vertical="top"/>
    </xf>
    <xf numFmtId="164" fontId="12" fillId="0" borderId="4" xfId="0" applyNumberFormat="1" applyFont="1" applyFill="1" applyBorder="1" applyAlignment="1">
      <alignment horizontal="right" vertical="top" wrapText="1"/>
    </xf>
    <xf numFmtId="49" fontId="4" fillId="0" borderId="4" xfId="0" applyNumberFormat="1" applyFont="1" applyFill="1" applyBorder="1" applyAlignment="1">
      <alignment horizontal="center" vertical="top"/>
    </xf>
    <xf numFmtId="0" fontId="4" fillId="0" borderId="4" xfId="0" applyNumberFormat="1" applyFont="1" applyFill="1" applyBorder="1" applyAlignment="1">
      <alignment vertical="top" wrapText="1"/>
    </xf>
    <xf numFmtId="0" fontId="11" fillId="0" borderId="4" xfId="0" applyFont="1" applyFill="1" applyBorder="1" applyAlignment="1">
      <alignment vertical="top" wrapText="1"/>
    </xf>
    <xf numFmtId="164" fontId="9" fillId="0" borderId="0" xfId="0" applyNumberFormat="1" applyFont="1" applyFill="1" applyBorder="1" applyAlignment="1">
      <alignment vertical="top"/>
    </xf>
    <xf numFmtId="0" fontId="9" fillId="0" borderId="0" xfId="0" applyFont="1" applyFill="1" applyBorder="1" applyAlignment="1">
      <alignment vertical="top"/>
    </xf>
    <xf numFmtId="0" fontId="4" fillId="0" borderId="0" xfId="0" applyFont="1" applyFill="1" applyBorder="1" applyAlignment="1">
      <alignment wrapText="1"/>
    </xf>
    <xf numFmtId="0" fontId="13" fillId="0" borderId="0" xfId="0" applyFont="1" applyFill="1" applyBorder="1" applyAlignment="1">
      <alignment wrapText="1"/>
    </xf>
    <xf numFmtId="0" fontId="13" fillId="0" borderId="0" xfId="0" applyFont="1" applyFill="1" applyBorder="1"/>
    <xf numFmtId="0" fontId="13" fillId="0" borderId="0" xfId="0" applyFont="1" applyFill="1" applyBorder="1" applyAlignment="1">
      <alignment vertical="top" wrapText="1"/>
    </xf>
    <xf numFmtId="164" fontId="4" fillId="0" borderId="4" xfId="0" applyNumberFormat="1" applyFont="1" applyFill="1" applyBorder="1" applyAlignment="1">
      <alignment horizontal="right" vertical="top"/>
    </xf>
    <xf numFmtId="164" fontId="14" fillId="0" borderId="0" xfId="0" applyNumberFormat="1" applyFont="1" applyFill="1" applyBorder="1" applyAlignment="1">
      <alignment vertical="top"/>
    </xf>
    <xf numFmtId="0" fontId="14" fillId="0" borderId="0" xfId="0" applyFont="1" applyFill="1" applyBorder="1" applyAlignment="1">
      <alignment vertical="top"/>
    </xf>
    <xf numFmtId="0" fontId="15" fillId="0" borderId="4" xfId="0" applyFont="1" applyFill="1" applyBorder="1" applyAlignment="1">
      <alignment vertical="top" wrapText="1"/>
    </xf>
    <xf numFmtId="164" fontId="15" fillId="0" borderId="4" xfId="0" applyNumberFormat="1" applyFont="1" applyFill="1" applyBorder="1" applyAlignment="1">
      <alignment horizontal="right" vertical="top" wrapText="1"/>
    </xf>
    <xf numFmtId="0" fontId="15" fillId="0" borderId="4" xfId="0" applyNumberFormat="1" applyFont="1" applyFill="1" applyBorder="1" applyAlignment="1">
      <alignment vertical="top" wrapText="1"/>
    </xf>
    <xf numFmtId="0" fontId="7" fillId="0" borderId="4" xfId="0" applyFont="1" applyFill="1" applyBorder="1" applyAlignment="1">
      <alignment vertical="top" wrapText="1"/>
    </xf>
    <xf numFmtId="0" fontId="16" fillId="0" borderId="0" xfId="0" applyFont="1" applyFill="1" applyBorder="1"/>
    <xf numFmtId="164" fontId="4" fillId="0" borderId="0" xfId="0" applyNumberFormat="1" applyFont="1" applyFill="1" applyBorder="1"/>
    <xf numFmtId="0" fontId="11" fillId="2" borderId="4" xfId="0" applyFont="1" applyFill="1" applyBorder="1" applyAlignment="1">
      <alignment horizontal="center" vertical="top"/>
    </xf>
    <xf numFmtId="0" fontId="11" fillId="2" borderId="4" xfId="0" applyFont="1" applyFill="1" applyBorder="1" applyAlignment="1">
      <alignment vertical="top" wrapText="1"/>
    </xf>
    <xf numFmtId="0" fontId="11" fillId="2" borderId="4" xfId="0" applyNumberFormat="1" applyFont="1" applyFill="1" applyBorder="1" applyAlignment="1">
      <alignment vertical="top" wrapText="1"/>
    </xf>
    <xf numFmtId="49" fontId="4" fillId="2" borderId="4" xfId="0" applyNumberFormat="1" applyFont="1" applyFill="1" applyBorder="1" applyAlignment="1">
      <alignment horizontal="center" vertical="top" wrapText="1"/>
    </xf>
    <xf numFmtId="0" fontId="17" fillId="2" borderId="4" xfId="0" applyFont="1" applyFill="1" applyBorder="1" applyAlignment="1">
      <alignment horizontal="left" vertical="top" wrapText="1"/>
    </xf>
    <xf numFmtId="0" fontId="11" fillId="0" borderId="4" xfId="0" applyFont="1" applyFill="1" applyBorder="1" applyAlignment="1">
      <alignment horizontal="left" vertical="top" wrapText="1"/>
    </xf>
    <xf numFmtId="0" fontId="4" fillId="2" borderId="4" xfId="0" applyNumberFormat="1" applyFont="1" applyFill="1" applyBorder="1" applyAlignment="1">
      <alignment vertical="top" wrapText="1"/>
    </xf>
    <xf numFmtId="49" fontId="12" fillId="0" borderId="4" xfId="0" applyNumberFormat="1" applyFont="1" applyFill="1" applyBorder="1" applyAlignment="1">
      <alignment horizontal="center" vertical="top"/>
    </xf>
    <xf numFmtId="49" fontId="15" fillId="0" borderId="4" xfId="0" applyNumberFormat="1" applyFont="1" applyFill="1" applyBorder="1" applyAlignment="1">
      <alignment horizontal="center" vertical="top"/>
    </xf>
    <xf numFmtId="49" fontId="4" fillId="2" borderId="4" xfId="0" applyNumberFormat="1" applyFont="1" applyFill="1" applyBorder="1" applyAlignment="1">
      <alignment horizontal="center" vertical="top"/>
    </xf>
    <xf numFmtId="0" fontId="18" fillId="0" borderId="0" xfId="0" applyFont="1" applyFill="1" applyBorder="1" applyAlignment="1">
      <alignment vertical="top" wrapText="1"/>
    </xf>
    <xf numFmtId="4" fontId="4" fillId="0" borderId="4" xfId="0" applyNumberFormat="1" applyFont="1" applyFill="1" applyBorder="1" applyAlignment="1">
      <alignment vertical="top" wrapText="1"/>
    </xf>
    <xf numFmtId="4" fontId="4" fillId="0" borderId="4" xfId="0" applyNumberFormat="1" applyFont="1" applyFill="1" applyBorder="1" applyAlignment="1">
      <alignment horizontal="right" vertical="top" wrapText="1"/>
    </xf>
    <xf numFmtId="164" fontId="19" fillId="0" borderId="4" xfId="0" applyNumberFormat="1" applyFont="1" applyFill="1" applyBorder="1" applyAlignment="1">
      <alignment horizontal="right" vertical="top" wrapText="1"/>
    </xf>
    <xf numFmtId="49" fontId="19" fillId="2" borderId="4" xfId="0" applyNumberFormat="1" applyFont="1" applyFill="1" applyBorder="1" applyAlignment="1">
      <alignment horizontal="center" vertical="top" wrapText="1"/>
    </xf>
    <xf numFmtId="164" fontId="20" fillId="0" borderId="4" xfId="0" applyNumberFormat="1" applyFont="1" applyFill="1" applyBorder="1" applyAlignment="1">
      <alignment horizontal="right" vertical="top" wrapText="1"/>
    </xf>
    <xf numFmtId="164" fontId="19" fillId="2" borderId="4" xfId="0" applyNumberFormat="1" applyFont="1" applyFill="1" applyBorder="1" applyAlignment="1">
      <alignment horizontal="right" vertical="top" wrapText="1"/>
    </xf>
    <xf numFmtId="164" fontId="20" fillId="0" borderId="4" xfId="0" applyNumberFormat="1" applyFont="1" applyFill="1" applyBorder="1" applyAlignment="1">
      <alignment vertical="top" wrapText="1"/>
    </xf>
    <xf numFmtId="0" fontId="11" fillId="2" borderId="4" xfId="0" applyFont="1" applyFill="1" applyBorder="1" applyAlignment="1">
      <alignment horizontal="left" vertical="top" wrapText="1"/>
    </xf>
    <xf numFmtId="0" fontId="9" fillId="2" borderId="0" xfId="0" applyFont="1" applyFill="1" applyBorder="1" applyAlignment="1">
      <alignment vertical="top"/>
    </xf>
    <xf numFmtId="0" fontId="21" fillId="2" borderId="4" xfId="0" applyFont="1" applyFill="1" applyBorder="1" applyAlignment="1">
      <alignment vertical="top" wrapText="1"/>
    </xf>
    <xf numFmtId="0" fontId="12" fillId="0" borderId="4" xfId="0" applyNumberFormat="1" applyFont="1" applyFill="1" applyBorder="1" applyAlignment="1">
      <alignment vertical="top" wrapText="1"/>
    </xf>
    <xf numFmtId="0" fontId="1" fillId="2" borderId="0" xfId="0" applyFont="1" applyFill="1" applyBorder="1"/>
    <xf numFmtId="0" fontId="1" fillId="0" borderId="0" xfId="0" applyFont="1" applyFill="1" applyBorder="1" applyAlignment="1">
      <alignment horizontal="left" vertical="top" wrapText="1"/>
    </xf>
    <xf numFmtId="0" fontId="2"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 fillId="0" borderId="0" xfId="0" applyFont="1" applyBorder="1" applyAlignment="1">
      <alignment horizontal="lef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3"/>
  <sheetViews>
    <sheetView tabSelected="1" workbookViewId="0">
      <selection activeCell="M10" sqref="M10"/>
    </sheetView>
  </sheetViews>
  <sheetFormatPr defaultRowHeight="12.75" x14ac:dyDescent="0.2"/>
  <cols>
    <col min="1" max="1" width="25.5703125" style="1" customWidth="1"/>
    <col min="2" max="2" width="52.7109375" style="1" customWidth="1"/>
    <col min="3" max="3" width="14.7109375" style="1" customWidth="1"/>
    <col min="4" max="4" width="15.28515625" style="3" customWidth="1"/>
    <col min="5" max="5" width="10.7109375" style="3" bestFit="1" customWidth="1"/>
    <col min="6" max="256" width="9.140625" style="3"/>
    <col min="257" max="257" width="25.5703125" style="3" customWidth="1"/>
    <col min="258" max="258" width="52.7109375" style="3" customWidth="1"/>
    <col min="259" max="259" width="14.7109375" style="3" customWidth="1"/>
    <col min="260" max="260" width="15.28515625" style="3" customWidth="1"/>
    <col min="261" max="261" width="10.7109375" style="3" bestFit="1" customWidth="1"/>
    <col min="262" max="512" width="9.140625" style="3"/>
    <col min="513" max="513" width="25.5703125" style="3" customWidth="1"/>
    <col min="514" max="514" width="52.7109375" style="3" customWidth="1"/>
    <col min="515" max="515" width="14.7109375" style="3" customWidth="1"/>
    <col min="516" max="516" width="15.28515625" style="3" customWidth="1"/>
    <col min="517" max="517" width="10.7109375" style="3" bestFit="1" customWidth="1"/>
    <col min="518" max="768" width="9.140625" style="3"/>
    <col min="769" max="769" width="25.5703125" style="3" customWidth="1"/>
    <col min="770" max="770" width="52.7109375" style="3" customWidth="1"/>
    <col min="771" max="771" width="14.7109375" style="3" customWidth="1"/>
    <col min="772" max="772" width="15.28515625" style="3" customWidth="1"/>
    <col min="773" max="773" width="10.7109375" style="3" bestFit="1" customWidth="1"/>
    <col min="774" max="1024" width="9.140625" style="3"/>
    <col min="1025" max="1025" width="25.5703125" style="3" customWidth="1"/>
    <col min="1026" max="1026" width="52.7109375" style="3" customWidth="1"/>
    <col min="1027" max="1027" width="14.7109375" style="3" customWidth="1"/>
    <col min="1028" max="1028" width="15.28515625" style="3" customWidth="1"/>
    <col min="1029" max="1029" width="10.7109375" style="3" bestFit="1" customWidth="1"/>
    <col min="1030" max="1280" width="9.140625" style="3"/>
    <col min="1281" max="1281" width="25.5703125" style="3" customWidth="1"/>
    <col min="1282" max="1282" width="52.7109375" style="3" customWidth="1"/>
    <col min="1283" max="1283" width="14.7109375" style="3" customWidth="1"/>
    <col min="1284" max="1284" width="15.28515625" style="3" customWidth="1"/>
    <col min="1285" max="1285" width="10.7109375" style="3" bestFit="1" customWidth="1"/>
    <col min="1286" max="1536" width="9.140625" style="3"/>
    <col min="1537" max="1537" width="25.5703125" style="3" customWidth="1"/>
    <col min="1538" max="1538" width="52.7109375" style="3" customWidth="1"/>
    <col min="1539" max="1539" width="14.7109375" style="3" customWidth="1"/>
    <col min="1540" max="1540" width="15.28515625" style="3" customWidth="1"/>
    <col min="1541" max="1541" width="10.7109375" style="3" bestFit="1" customWidth="1"/>
    <col min="1542" max="1792" width="9.140625" style="3"/>
    <col min="1793" max="1793" width="25.5703125" style="3" customWidth="1"/>
    <col min="1794" max="1794" width="52.7109375" style="3" customWidth="1"/>
    <col min="1795" max="1795" width="14.7109375" style="3" customWidth="1"/>
    <col min="1796" max="1796" width="15.28515625" style="3" customWidth="1"/>
    <col min="1797" max="1797" width="10.7109375" style="3" bestFit="1" customWidth="1"/>
    <col min="1798" max="2048" width="9.140625" style="3"/>
    <col min="2049" max="2049" width="25.5703125" style="3" customWidth="1"/>
    <col min="2050" max="2050" width="52.7109375" style="3" customWidth="1"/>
    <col min="2051" max="2051" width="14.7109375" style="3" customWidth="1"/>
    <col min="2052" max="2052" width="15.28515625" style="3" customWidth="1"/>
    <col min="2053" max="2053" width="10.7109375" style="3" bestFit="1" customWidth="1"/>
    <col min="2054" max="2304" width="9.140625" style="3"/>
    <col min="2305" max="2305" width="25.5703125" style="3" customWidth="1"/>
    <col min="2306" max="2306" width="52.7109375" style="3" customWidth="1"/>
    <col min="2307" max="2307" width="14.7109375" style="3" customWidth="1"/>
    <col min="2308" max="2308" width="15.28515625" style="3" customWidth="1"/>
    <col min="2309" max="2309" width="10.7109375" style="3" bestFit="1" customWidth="1"/>
    <col min="2310" max="2560" width="9.140625" style="3"/>
    <col min="2561" max="2561" width="25.5703125" style="3" customWidth="1"/>
    <col min="2562" max="2562" width="52.7109375" style="3" customWidth="1"/>
    <col min="2563" max="2563" width="14.7109375" style="3" customWidth="1"/>
    <col min="2564" max="2564" width="15.28515625" style="3" customWidth="1"/>
    <col min="2565" max="2565" width="10.7109375" style="3" bestFit="1" customWidth="1"/>
    <col min="2566" max="2816" width="9.140625" style="3"/>
    <col min="2817" max="2817" width="25.5703125" style="3" customWidth="1"/>
    <col min="2818" max="2818" width="52.7109375" style="3" customWidth="1"/>
    <col min="2819" max="2819" width="14.7109375" style="3" customWidth="1"/>
    <col min="2820" max="2820" width="15.28515625" style="3" customWidth="1"/>
    <col min="2821" max="2821" width="10.7109375" style="3" bestFit="1" customWidth="1"/>
    <col min="2822" max="3072" width="9.140625" style="3"/>
    <col min="3073" max="3073" width="25.5703125" style="3" customWidth="1"/>
    <col min="3074" max="3074" width="52.7109375" style="3" customWidth="1"/>
    <col min="3075" max="3075" width="14.7109375" style="3" customWidth="1"/>
    <col min="3076" max="3076" width="15.28515625" style="3" customWidth="1"/>
    <col min="3077" max="3077" width="10.7109375" style="3" bestFit="1" customWidth="1"/>
    <col min="3078" max="3328" width="9.140625" style="3"/>
    <col min="3329" max="3329" width="25.5703125" style="3" customWidth="1"/>
    <col min="3330" max="3330" width="52.7109375" style="3" customWidth="1"/>
    <col min="3331" max="3331" width="14.7109375" style="3" customWidth="1"/>
    <col min="3332" max="3332" width="15.28515625" style="3" customWidth="1"/>
    <col min="3333" max="3333" width="10.7109375" style="3" bestFit="1" customWidth="1"/>
    <col min="3334" max="3584" width="9.140625" style="3"/>
    <col min="3585" max="3585" width="25.5703125" style="3" customWidth="1"/>
    <col min="3586" max="3586" width="52.7109375" style="3" customWidth="1"/>
    <col min="3587" max="3587" width="14.7109375" style="3" customWidth="1"/>
    <col min="3588" max="3588" width="15.28515625" style="3" customWidth="1"/>
    <col min="3589" max="3589" width="10.7109375" style="3" bestFit="1" customWidth="1"/>
    <col min="3590" max="3840" width="9.140625" style="3"/>
    <col min="3841" max="3841" width="25.5703125" style="3" customWidth="1"/>
    <col min="3842" max="3842" width="52.7109375" style="3" customWidth="1"/>
    <col min="3843" max="3843" width="14.7109375" style="3" customWidth="1"/>
    <col min="3844" max="3844" width="15.28515625" style="3" customWidth="1"/>
    <col min="3845" max="3845" width="10.7109375" style="3" bestFit="1" customWidth="1"/>
    <col min="3846" max="4096" width="9.140625" style="3"/>
    <col min="4097" max="4097" width="25.5703125" style="3" customWidth="1"/>
    <col min="4098" max="4098" width="52.7109375" style="3" customWidth="1"/>
    <col min="4099" max="4099" width="14.7109375" style="3" customWidth="1"/>
    <col min="4100" max="4100" width="15.28515625" style="3" customWidth="1"/>
    <col min="4101" max="4101" width="10.7109375" style="3" bestFit="1" customWidth="1"/>
    <col min="4102" max="4352" width="9.140625" style="3"/>
    <col min="4353" max="4353" width="25.5703125" style="3" customWidth="1"/>
    <col min="4354" max="4354" width="52.7109375" style="3" customWidth="1"/>
    <col min="4355" max="4355" width="14.7109375" style="3" customWidth="1"/>
    <col min="4356" max="4356" width="15.28515625" style="3" customWidth="1"/>
    <col min="4357" max="4357" width="10.7109375" style="3" bestFit="1" customWidth="1"/>
    <col min="4358" max="4608" width="9.140625" style="3"/>
    <col min="4609" max="4609" width="25.5703125" style="3" customWidth="1"/>
    <col min="4610" max="4610" width="52.7109375" style="3" customWidth="1"/>
    <col min="4611" max="4611" width="14.7109375" style="3" customWidth="1"/>
    <col min="4612" max="4612" width="15.28515625" style="3" customWidth="1"/>
    <col min="4613" max="4613" width="10.7109375" style="3" bestFit="1" customWidth="1"/>
    <col min="4614" max="4864" width="9.140625" style="3"/>
    <col min="4865" max="4865" width="25.5703125" style="3" customWidth="1"/>
    <col min="4866" max="4866" width="52.7109375" style="3" customWidth="1"/>
    <col min="4867" max="4867" width="14.7109375" style="3" customWidth="1"/>
    <col min="4868" max="4868" width="15.28515625" style="3" customWidth="1"/>
    <col min="4869" max="4869" width="10.7109375" style="3" bestFit="1" customWidth="1"/>
    <col min="4870" max="5120" width="9.140625" style="3"/>
    <col min="5121" max="5121" width="25.5703125" style="3" customWidth="1"/>
    <col min="5122" max="5122" width="52.7109375" style="3" customWidth="1"/>
    <col min="5123" max="5123" width="14.7109375" style="3" customWidth="1"/>
    <col min="5124" max="5124" width="15.28515625" style="3" customWidth="1"/>
    <col min="5125" max="5125" width="10.7109375" style="3" bestFit="1" customWidth="1"/>
    <col min="5126" max="5376" width="9.140625" style="3"/>
    <col min="5377" max="5377" width="25.5703125" style="3" customWidth="1"/>
    <col min="5378" max="5378" width="52.7109375" style="3" customWidth="1"/>
    <col min="5379" max="5379" width="14.7109375" style="3" customWidth="1"/>
    <col min="5380" max="5380" width="15.28515625" style="3" customWidth="1"/>
    <col min="5381" max="5381" width="10.7109375" style="3" bestFit="1" customWidth="1"/>
    <col min="5382" max="5632" width="9.140625" style="3"/>
    <col min="5633" max="5633" width="25.5703125" style="3" customWidth="1"/>
    <col min="5634" max="5634" width="52.7109375" style="3" customWidth="1"/>
    <col min="5635" max="5635" width="14.7109375" style="3" customWidth="1"/>
    <col min="5636" max="5636" width="15.28515625" style="3" customWidth="1"/>
    <col min="5637" max="5637" width="10.7109375" style="3" bestFit="1" customWidth="1"/>
    <col min="5638" max="5888" width="9.140625" style="3"/>
    <col min="5889" max="5889" width="25.5703125" style="3" customWidth="1"/>
    <col min="5890" max="5890" width="52.7109375" style="3" customWidth="1"/>
    <col min="5891" max="5891" width="14.7109375" style="3" customWidth="1"/>
    <col min="5892" max="5892" width="15.28515625" style="3" customWidth="1"/>
    <col min="5893" max="5893" width="10.7109375" style="3" bestFit="1" customWidth="1"/>
    <col min="5894" max="6144" width="9.140625" style="3"/>
    <col min="6145" max="6145" width="25.5703125" style="3" customWidth="1"/>
    <col min="6146" max="6146" width="52.7109375" style="3" customWidth="1"/>
    <col min="6147" max="6147" width="14.7109375" style="3" customWidth="1"/>
    <col min="6148" max="6148" width="15.28515625" style="3" customWidth="1"/>
    <col min="6149" max="6149" width="10.7109375" style="3" bestFit="1" customWidth="1"/>
    <col min="6150" max="6400" width="9.140625" style="3"/>
    <col min="6401" max="6401" width="25.5703125" style="3" customWidth="1"/>
    <col min="6402" max="6402" width="52.7109375" style="3" customWidth="1"/>
    <col min="6403" max="6403" width="14.7109375" style="3" customWidth="1"/>
    <col min="6404" max="6404" width="15.28515625" style="3" customWidth="1"/>
    <col min="6405" max="6405" width="10.7109375" style="3" bestFit="1" customWidth="1"/>
    <col min="6406" max="6656" width="9.140625" style="3"/>
    <col min="6657" max="6657" width="25.5703125" style="3" customWidth="1"/>
    <col min="6658" max="6658" width="52.7109375" style="3" customWidth="1"/>
    <col min="6659" max="6659" width="14.7109375" style="3" customWidth="1"/>
    <col min="6660" max="6660" width="15.28515625" style="3" customWidth="1"/>
    <col min="6661" max="6661" width="10.7109375" style="3" bestFit="1" customWidth="1"/>
    <col min="6662" max="6912" width="9.140625" style="3"/>
    <col min="6913" max="6913" width="25.5703125" style="3" customWidth="1"/>
    <col min="6914" max="6914" width="52.7109375" style="3" customWidth="1"/>
    <col min="6915" max="6915" width="14.7109375" style="3" customWidth="1"/>
    <col min="6916" max="6916" width="15.28515625" style="3" customWidth="1"/>
    <col min="6917" max="6917" width="10.7109375" style="3" bestFit="1" customWidth="1"/>
    <col min="6918" max="7168" width="9.140625" style="3"/>
    <col min="7169" max="7169" width="25.5703125" style="3" customWidth="1"/>
    <col min="7170" max="7170" width="52.7109375" style="3" customWidth="1"/>
    <col min="7171" max="7171" width="14.7109375" style="3" customWidth="1"/>
    <col min="7172" max="7172" width="15.28515625" style="3" customWidth="1"/>
    <col min="7173" max="7173" width="10.7109375" style="3" bestFit="1" customWidth="1"/>
    <col min="7174" max="7424" width="9.140625" style="3"/>
    <col min="7425" max="7425" width="25.5703125" style="3" customWidth="1"/>
    <col min="7426" max="7426" width="52.7109375" style="3" customWidth="1"/>
    <col min="7427" max="7427" width="14.7109375" style="3" customWidth="1"/>
    <col min="7428" max="7428" width="15.28515625" style="3" customWidth="1"/>
    <col min="7429" max="7429" width="10.7109375" style="3" bestFit="1" customWidth="1"/>
    <col min="7430" max="7680" width="9.140625" style="3"/>
    <col min="7681" max="7681" width="25.5703125" style="3" customWidth="1"/>
    <col min="7682" max="7682" width="52.7109375" style="3" customWidth="1"/>
    <col min="7683" max="7683" width="14.7109375" style="3" customWidth="1"/>
    <col min="7684" max="7684" width="15.28515625" style="3" customWidth="1"/>
    <col min="7685" max="7685" width="10.7109375" style="3" bestFit="1" customWidth="1"/>
    <col min="7686" max="7936" width="9.140625" style="3"/>
    <col min="7937" max="7937" width="25.5703125" style="3" customWidth="1"/>
    <col min="7938" max="7938" width="52.7109375" style="3" customWidth="1"/>
    <col min="7939" max="7939" width="14.7109375" style="3" customWidth="1"/>
    <col min="7940" max="7940" width="15.28515625" style="3" customWidth="1"/>
    <col min="7941" max="7941" width="10.7109375" style="3" bestFit="1" customWidth="1"/>
    <col min="7942" max="8192" width="9.140625" style="3"/>
    <col min="8193" max="8193" width="25.5703125" style="3" customWidth="1"/>
    <col min="8194" max="8194" width="52.7109375" style="3" customWidth="1"/>
    <col min="8195" max="8195" width="14.7109375" style="3" customWidth="1"/>
    <col min="8196" max="8196" width="15.28515625" style="3" customWidth="1"/>
    <col min="8197" max="8197" width="10.7109375" style="3" bestFit="1" customWidth="1"/>
    <col min="8198" max="8448" width="9.140625" style="3"/>
    <col min="8449" max="8449" width="25.5703125" style="3" customWidth="1"/>
    <col min="8450" max="8450" width="52.7109375" style="3" customWidth="1"/>
    <col min="8451" max="8451" width="14.7109375" style="3" customWidth="1"/>
    <col min="8452" max="8452" width="15.28515625" style="3" customWidth="1"/>
    <col min="8453" max="8453" width="10.7109375" style="3" bestFit="1" customWidth="1"/>
    <col min="8454" max="8704" width="9.140625" style="3"/>
    <col min="8705" max="8705" width="25.5703125" style="3" customWidth="1"/>
    <col min="8706" max="8706" width="52.7109375" style="3" customWidth="1"/>
    <col min="8707" max="8707" width="14.7109375" style="3" customWidth="1"/>
    <col min="8708" max="8708" width="15.28515625" style="3" customWidth="1"/>
    <col min="8709" max="8709" width="10.7109375" style="3" bestFit="1" customWidth="1"/>
    <col min="8710" max="8960" width="9.140625" style="3"/>
    <col min="8961" max="8961" width="25.5703125" style="3" customWidth="1"/>
    <col min="8962" max="8962" width="52.7109375" style="3" customWidth="1"/>
    <col min="8963" max="8963" width="14.7109375" style="3" customWidth="1"/>
    <col min="8964" max="8964" width="15.28515625" style="3" customWidth="1"/>
    <col min="8965" max="8965" width="10.7109375" style="3" bestFit="1" customWidth="1"/>
    <col min="8966" max="9216" width="9.140625" style="3"/>
    <col min="9217" max="9217" width="25.5703125" style="3" customWidth="1"/>
    <col min="9218" max="9218" width="52.7109375" style="3" customWidth="1"/>
    <col min="9219" max="9219" width="14.7109375" style="3" customWidth="1"/>
    <col min="9220" max="9220" width="15.28515625" style="3" customWidth="1"/>
    <col min="9221" max="9221" width="10.7109375" style="3" bestFit="1" customWidth="1"/>
    <col min="9222" max="9472" width="9.140625" style="3"/>
    <col min="9473" max="9473" width="25.5703125" style="3" customWidth="1"/>
    <col min="9474" max="9474" width="52.7109375" style="3" customWidth="1"/>
    <col min="9475" max="9475" width="14.7109375" style="3" customWidth="1"/>
    <col min="9476" max="9476" width="15.28515625" style="3" customWidth="1"/>
    <col min="9477" max="9477" width="10.7109375" style="3" bestFit="1" customWidth="1"/>
    <col min="9478" max="9728" width="9.140625" style="3"/>
    <col min="9729" max="9729" width="25.5703125" style="3" customWidth="1"/>
    <col min="9730" max="9730" width="52.7109375" style="3" customWidth="1"/>
    <col min="9731" max="9731" width="14.7109375" style="3" customWidth="1"/>
    <col min="9732" max="9732" width="15.28515625" style="3" customWidth="1"/>
    <col min="9733" max="9733" width="10.7109375" style="3" bestFit="1" customWidth="1"/>
    <col min="9734" max="9984" width="9.140625" style="3"/>
    <col min="9985" max="9985" width="25.5703125" style="3" customWidth="1"/>
    <col min="9986" max="9986" width="52.7109375" style="3" customWidth="1"/>
    <col min="9987" max="9987" width="14.7109375" style="3" customWidth="1"/>
    <col min="9988" max="9988" width="15.28515625" style="3" customWidth="1"/>
    <col min="9989" max="9989" width="10.7109375" style="3" bestFit="1" customWidth="1"/>
    <col min="9990" max="10240" width="9.140625" style="3"/>
    <col min="10241" max="10241" width="25.5703125" style="3" customWidth="1"/>
    <col min="10242" max="10242" width="52.7109375" style="3" customWidth="1"/>
    <col min="10243" max="10243" width="14.7109375" style="3" customWidth="1"/>
    <col min="10244" max="10244" width="15.28515625" style="3" customWidth="1"/>
    <col min="10245" max="10245" width="10.7109375" style="3" bestFit="1" customWidth="1"/>
    <col min="10246" max="10496" width="9.140625" style="3"/>
    <col min="10497" max="10497" width="25.5703125" style="3" customWidth="1"/>
    <col min="10498" max="10498" width="52.7109375" style="3" customWidth="1"/>
    <col min="10499" max="10499" width="14.7109375" style="3" customWidth="1"/>
    <col min="10500" max="10500" width="15.28515625" style="3" customWidth="1"/>
    <col min="10501" max="10501" width="10.7109375" style="3" bestFit="1" customWidth="1"/>
    <col min="10502" max="10752" width="9.140625" style="3"/>
    <col min="10753" max="10753" width="25.5703125" style="3" customWidth="1"/>
    <col min="10754" max="10754" width="52.7109375" style="3" customWidth="1"/>
    <col min="10755" max="10755" width="14.7109375" style="3" customWidth="1"/>
    <col min="10756" max="10756" width="15.28515625" style="3" customWidth="1"/>
    <col min="10757" max="10757" width="10.7109375" style="3" bestFit="1" customWidth="1"/>
    <col min="10758" max="11008" width="9.140625" style="3"/>
    <col min="11009" max="11009" width="25.5703125" style="3" customWidth="1"/>
    <col min="11010" max="11010" width="52.7109375" style="3" customWidth="1"/>
    <col min="11011" max="11011" width="14.7109375" style="3" customWidth="1"/>
    <col min="11012" max="11012" width="15.28515625" style="3" customWidth="1"/>
    <col min="11013" max="11013" width="10.7109375" style="3" bestFit="1" customWidth="1"/>
    <col min="11014" max="11264" width="9.140625" style="3"/>
    <col min="11265" max="11265" width="25.5703125" style="3" customWidth="1"/>
    <col min="11266" max="11266" width="52.7109375" style="3" customWidth="1"/>
    <col min="11267" max="11267" width="14.7109375" style="3" customWidth="1"/>
    <col min="11268" max="11268" width="15.28515625" style="3" customWidth="1"/>
    <col min="11269" max="11269" width="10.7109375" style="3" bestFit="1" customWidth="1"/>
    <col min="11270" max="11520" width="9.140625" style="3"/>
    <col min="11521" max="11521" width="25.5703125" style="3" customWidth="1"/>
    <col min="11522" max="11522" width="52.7109375" style="3" customWidth="1"/>
    <col min="11523" max="11523" width="14.7109375" style="3" customWidth="1"/>
    <col min="11524" max="11524" width="15.28515625" style="3" customWidth="1"/>
    <col min="11525" max="11525" width="10.7109375" style="3" bestFit="1" customWidth="1"/>
    <col min="11526" max="11776" width="9.140625" style="3"/>
    <col min="11777" max="11777" width="25.5703125" style="3" customWidth="1"/>
    <col min="11778" max="11778" width="52.7109375" style="3" customWidth="1"/>
    <col min="11779" max="11779" width="14.7109375" style="3" customWidth="1"/>
    <col min="11780" max="11780" width="15.28515625" style="3" customWidth="1"/>
    <col min="11781" max="11781" width="10.7109375" style="3" bestFit="1" customWidth="1"/>
    <col min="11782" max="12032" width="9.140625" style="3"/>
    <col min="12033" max="12033" width="25.5703125" style="3" customWidth="1"/>
    <col min="12034" max="12034" width="52.7109375" style="3" customWidth="1"/>
    <col min="12035" max="12035" width="14.7109375" style="3" customWidth="1"/>
    <col min="12036" max="12036" width="15.28515625" style="3" customWidth="1"/>
    <col min="12037" max="12037" width="10.7109375" style="3" bestFit="1" customWidth="1"/>
    <col min="12038" max="12288" width="9.140625" style="3"/>
    <col min="12289" max="12289" width="25.5703125" style="3" customWidth="1"/>
    <col min="12290" max="12290" width="52.7109375" style="3" customWidth="1"/>
    <col min="12291" max="12291" width="14.7109375" style="3" customWidth="1"/>
    <col min="12292" max="12292" width="15.28515625" style="3" customWidth="1"/>
    <col min="12293" max="12293" width="10.7109375" style="3" bestFit="1" customWidth="1"/>
    <col min="12294" max="12544" width="9.140625" style="3"/>
    <col min="12545" max="12545" width="25.5703125" style="3" customWidth="1"/>
    <col min="12546" max="12546" width="52.7109375" style="3" customWidth="1"/>
    <col min="12547" max="12547" width="14.7109375" style="3" customWidth="1"/>
    <col min="12548" max="12548" width="15.28515625" style="3" customWidth="1"/>
    <col min="12549" max="12549" width="10.7109375" style="3" bestFit="1" customWidth="1"/>
    <col min="12550" max="12800" width="9.140625" style="3"/>
    <col min="12801" max="12801" width="25.5703125" style="3" customWidth="1"/>
    <col min="12802" max="12802" width="52.7109375" style="3" customWidth="1"/>
    <col min="12803" max="12803" width="14.7109375" style="3" customWidth="1"/>
    <col min="12804" max="12804" width="15.28515625" style="3" customWidth="1"/>
    <col min="12805" max="12805" width="10.7109375" style="3" bestFit="1" customWidth="1"/>
    <col min="12806" max="13056" width="9.140625" style="3"/>
    <col min="13057" max="13057" width="25.5703125" style="3" customWidth="1"/>
    <col min="13058" max="13058" width="52.7109375" style="3" customWidth="1"/>
    <col min="13059" max="13059" width="14.7109375" style="3" customWidth="1"/>
    <col min="13060" max="13060" width="15.28515625" style="3" customWidth="1"/>
    <col min="13061" max="13061" width="10.7109375" style="3" bestFit="1" customWidth="1"/>
    <col min="13062" max="13312" width="9.140625" style="3"/>
    <col min="13313" max="13313" width="25.5703125" style="3" customWidth="1"/>
    <col min="13314" max="13314" width="52.7109375" style="3" customWidth="1"/>
    <col min="13315" max="13315" width="14.7109375" style="3" customWidth="1"/>
    <col min="13316" max="13316" width="15.28515625" style="3" customWidth="1"/>
    <col min="13317" max="13317" width="10.7109375" style="3" bestFit="1" customWidth="1"/>
    <col min="13318" max="13568" width="9.140625" style="3"/>
    <col min="13569" max="13569" width="25.5703125" style="3" customWidth="1"/>
    <col min="13570" max="13570" width="52.7109375" style="3" customWidth="1"/>
    <col min="13571" max="13571" width="14.7109375" style="3" customWidth="1"/>
    <col min="13572" max="13572" width="15.28515625" style="3" customWidth="1"/>
    <col min="13573" max="13573" width="10.7109375" style="3" bestFit="1" customWidth="1"/>
    <col min="13574" max="13824" width="9.140625" style="3"/>
    <col min="13825" max="13825" width="25.5703125" style="3" customWidth="1"/>
    <col min="13826" max="13826" width="52.7109375" style="3" customWidth="1"/>
    <col min="13827" max="13827" width="14.7109375" style="3" customWidth="1"/>
    <col min="13828" max="13828" width="15.28515625" style="3" customWidth="1"/>
    <col min="13829" max="13829" width="10.7109375" style="3" bestFit="1" customWidth="1"/>
    <col min="13830" max="14080" width="9.140625" style="3"/>
    <col min="14081" max="14081" width="25.5703125" style="3" customWidth="1"/>
    <col min="14082" max="14082" width="52.7109375" style="3" customWidth="1"/>
    <col min="14083" max="14083" width="14.7109375" style="3" customWidth="1"/>
    <col min="14084" max="14084" width="15.28515625" style="3" customWidth="1"/>
    <col min="14085" max="14085" width="10.7109375" style="3" bestFit="1" customWidth="1"/>
    <col min="14086" max="14336" width="9.140625" style="3"/>
    <col min="14337" max="14337" width="25.5703125" style="3" customWidth="1"/>
    <col min="14338" max="14338" width="52.7109375" style="3" customWidth="1"/>
    <col min="14339" max="14339" width="14.7109375" style="3" customWidth="1"/>
    <col min="14340" max="14340" width="15.28515625" style="3" customWidth="1"/>
    <col min="14341" max="14341" width="10.7109375" style="3" bestFit="1" customWidth="1"/>
    <col min="14342" max="14592" width="9.140625" style="3"/>
    <col min="14593" max="14593" width="25.5703125" style="3" customWidth="1"/>
    <col min="14594" max="14594" width="52.7109375" style="3" customWidth="1"/>
    <col min="14595" max="14595" width="14.7109375" style="3" customWidth="1"/>
    <col min="14596" max="14596" width="15.28515625" style="3" customWidth="1"/>
    <col min="14597" max="14597" width="10.7109375" style="3" bestFit="1" customWidth="1"/>
    <col min="14598" max="14848" width="9.140625" style="3"/>
    <col min="14849" max="14849" width="25.5703125" style="3" customWidth="1"/>
    <col min="14850" max="14850" width="52.7109375" style="3" customWidth="1"/>
    <col min="14851" max="14851" width="14.7109375" style="3" customWidth="1"/>
    <col min="14852" max="14852" width="15.28515625" style="3" customWidth="1"/>
    <col min="14853" max="14853" width="10.7109375" style="3" bestFit="1" customWidth="1"/>
    <col min="14854" max="15104" width="9.140625" style="3"/>
    <col min="15105" max="15105" width="25.5703125" style="3" customWidth="1"/>
    <col min="15106" max="15106" width="52.7109375" style="3" customWidth="1"/>
    <col min="15107" max="15107" width="14.7109375" style="3" customWidth="1"/>
    <col min="15108" max="15108" width="15.28515625" style="3" customWidth="1"/>
    <col min="15109" max="15109" width="10.7109375" style="3" bestFit="1" customWidth="1"/>
    <col min="15110" max="15360" width="9.140625" style="3"/>
    <col min="15361" max="15361" width="25.5703125" style="3" customWidth="1"/>
    <col min="15362" max="15362" width="52.7109375" style="3" customWidth="1"/>
    <col min="15363" max="15363" width="14.7109375" style="3" customWidth="1"/>
    <col min="15364" max="15364" width="15.28515625" style="3" customWidth="1"/>
    <col min="15365" max="15365" width="10.7109375" style="3" bestFit="1" customWidth="1"/>
    <col min="15366" max="15616" width="9.140625" style="3"/>
    <col min="15617" max="15617" width="25.5703125" style="3" customWidth="1"/>
    <col min="15618" max="15618" width="52.7109375" style="3" customWidth="1"/>
    <col min="15619" max="15619" width="14.7109375" style="3" customWidth="1"/>
    <col min="15620" max="15620" width="15.28515625" style="3" customWidth="1"/>
    <col min="15621" max="15621" width="10.7109375" style="3" bestFit="1" customWidth="1"/>
    <col min="15622" max="15872" width="9.140625" style="3"/>
    <col min="15873" max="15873" width="25.5703125" style="3" customWidth="1"/>
    <col min="15874" max="15874" width="52.7109375" style="3" customWidth="1"/>
    <col min="15875" max="15875" width="14.7109375" style="3" customWidth="1"/>
    <col min="15876" max="15876" width="15.28515625" style="3" customWidth="1"/>
    <col min="15877" max="15877" width="10.7109375" style="3" bestFit="1" customWidth="1"/>
    <col min="15878" max="16128" width="9.140625" style="3"/>
    <col min="16129" max="16129" width="25.5703125" style="3" customWidth="1"/>
    <col min="16130" max="16130" width="52.7109375" style="3" customWidth="1"/>
    <col min="16131" max="16131" width="14.7109375" style="3" customWidth="1"/>
    <col min="16132" max="16132" width="15.28515625" style="3" customWidth="1"/>
    <col min="16133" max="16133" width="10.7109375" style="3" bestFit="1" customWidth="1"/>
    <col min="16134" max="16384" width="9.140625" style="3"/>
  </cols>
  <sheetData>
    <row r="1" spans="1:8" ht="12.75" customHeight="1" x14ac:dyDescent="0.2">
      <c r="B1" s="85" t="s">
        <v>0</v>
      </c>
      <c r="C1" s="85"/>
      <c r="D1" s="2"/>
      <c r="E1" s="2"/>
      <c r="F1" s="2"/>
      <c r="G1" s="2"/>
      <c r="H1" s="2"/>
    </row>
    <row r="2" spans="1:8" ht="12.75" customHeight="1" x14ac:dyDescent="0.2">
      <c r="B2" s="80" t="s">
        <v>1</v>
      </c>
      <c r="C2" s="80"/>
    </row>
    <row r="3" spans="1:8" ht="15" customHeight="1" x14ac:dyDescent="0.2">
      <c r="B3" s="80" t="s">
        <v>2</v>
      </c>
      <c r="C3" s="80"/>
    </row>
    <row r="4" spans="1:8" ht="12.75" customHeight="1" x14ac:dyDescent="0.2">
      <c r="B4" s="80" t="s">
        <v>3</v>
      </c>
      <c r="C4" s="80"/>
    </row>
    <row r="5" spans="1:8" ht="13.5" customHeight="1" x14ac:dyDescent="0.2">
      <c r="B5" s="80" t="s">
        <v>4</v>
      </c>
      <c r="C5" s="80"/>
    </row>
    <row r="6" spans="1:8" ht="13.5" customHeight="1" x14ac:dyDescent="0.2">
      <c r="B6" s="80" t="s">
        <v>134</v>
      </c>
      <c r="C6" s="80"/>
    </row>
    <row r="7" spans="1:8" ht="14.25" customHeight="1" x14ac:dyDescent="0.2"/>
    <row r="8" spans="1:8" ht="14.25" customHeight="1" x14ac:dyDescent="0.2">
      <c r="B8" s="4"/>
    </row>
    <row r="9" spans="1:8" ht="35.25" customHeight="1" x14ac:dyDescent="0.2">
      <c r="A9" s="81" t="s">
        <v>133</v>
      </c>
      <c r="B9" s="81"/>
      <c r="C9" s="81"/>
      <c r="D9" s="81"/>
    </row>
    <row r="10" spans="1:8" ht="12.75" customHeight="1" x14ac:dyDescent="0.2">
      <c r="A10" s="5"/>
      <c r="B10" s="5"/>
      <c r="C10" s="6" t="s">
        <v>5</v>
      </c>
    </row>
    <row r="11" spans="1:8" s="9" customFormat="1" ht="14.25" customHeight="1" x14ac:dyDescent="0.2">
      <c r="A11" s="7" t="s">
        <v>6</v>
      </c>
      <c r="B11" s="7"/>
      <c r="C11" s="82" t="s">
        <v>132</v>
      </c>
      <c r="D11" s="8" t="s">
        <v>7</v>
      </c>
    </row>
    <row r="12" spans="1:8" s="9" customFormat="1" ht="17.25" customHeight="1" x14ac:dyDescent="0.2">
      <c r="A12" s="10" t="s">
        <v>8</v>
      </c>
      <c r="B12" s="10" t="s">
        <v>9</v>
      </c>
      <c r="C12" s="83"/>
      <c r="D12" s="11" t="s">
        <v>10</v>
      </c>
    </row>
    <row r="13" spans="1:8" s="9" customFormat="1" ht="14.25" x14ac:dyDescent="0.2">
      <c r="A13" s="12" t="s">
        <v>11</v>
      </c>
      <c r="B13" s="12"/>
      <c r="C13" s="84"/>
      <c r="D13" s="13" t="s">
        <v>131</v>
      </c>
    </row>
    <row r="14" spans="1:8" x14ac:dyDescent="0.2">
      <c r="A14" s="14">
        <v>1</v>
      </c>
      <c r="B14" s="14">
        <v>2</v>
      </c>
      <c r="C14" s="14">
        <v>3</v>
      </c>
      <c r="D14" s="15">
        <v>4</v>
      </c>
    </row>
    <row r="15" spans="1:8" ht="15" x14ac:dyDescent="0.2">
      <c r="A15" s="16" t="s">
        <v>12</v>
      </c>
      <c r="B15" s="17" t="s">
        <v>13</v>
      </c>
      <c r="C15" s="18">
        <f>C16+C17+C18+C19+C21+C22+C23+C25+C26+C27+C24+C20</f>
        <v>430547</v>
      </c>
      <c r="D15" s="19">
        <f>D16+D17+D18+D19+D21+D22+D23+D25+D26+D27+D24+D20</f>
        <v>94508.299999999988</v>
      </c>
    </row>
    <row r="16" spans="1:8" ht="14.25" x14ac:dyDescent="0.2">
      <c r="A16" s="20" t="s">
        <v>14</v>
      </c>
      <c r="B16" s="21" t="s">
        <v>15</v>
      </c>
      <c r="C16" s="22">
        <v>169788</v>
      </c>
      <c r="D16" s="23">
        <v>38725.800000000003</v>
      </c>
    </row>
    <row r="17" spans="1:9" ht="30" customHeight="1" x14ac:dyDescent="0.2">
      <c r="A17" s="20" t="s">
        <v>16</v>
      </c>
      <c r="B17" s="21" t="s">
        <v>17</v>
      </c>
      <c r="C17" s="22">
        <v>8835</v>
      </c>
      <c r="D17" s="23">
        <v>2142</v>
      </c>
    </row>
    <row r="18" spans="1:9" ht="14.25" x14ac:dyDescent="0.2">
      <c r="A18" s="20" t="s">
        <v>18</v>
      </c>
      <c r="B18" s="21" t="s">
        <v>19</v>
      </c>
      <c r="C18" s="22">
        <v>62903</v>
      </c>
      <c r="D18" s="23">
        <v>13161.8</v>
      </c>
    </row>
    <row r="19" spans="1:9" ht="14.25" x14ac:dyDescent="0.2">
      <c r="A19" s="20" t="s">
        <v>20</v>
      </c>
      <c r="B19" s="21" t="s">
        <v>21</v>
      </c>
      <c r="C19" s="22">
        <v>108368</v>
      </c>
      <c r="D19" s="23">
        <v>19075</v>
      </c>
    </row>
    <row r="20" spans="1:9" ht="28.5" x14ac:dyDescent="0.2">
      <c r="A20" s="20" t="s">
        <v>55</v>
      </c>
      <c r="B20" s="21" t="s">
        <v>56</v>
      </c>
      <c r="C20" s="22">
        <v>1123</v>
      </c>
      <c r="D20" s="23">
        <v>0</v>
      </c>
    </row>
    <row r="21" spans="1:9" ht="14.25" x14ac:dyDescent="0.2">
      <c r="A21" s="20" t="s">
        <v>22</v>
      </c>
      <c r="B21" s="21" t="s">
        <v>23</v>
      </c>
      <c r="C21" s="22">
        <v>12182</v>
      </c>
      <c r="D21" s="23">
        <v>2944.7</v>
      </c>
    </row>
    <row r="22" spans="1:9" ht="42.75" x14ac:dyDescent="0.2">
      <c r="A22" s="20" t="s">
        <v>24</v>
      </c>
      <c r="B22" s="21" t="s">
        <v>25</v>
      </c>
      <c r="C22" s="22">
        <v>24861</v>
      </c>
      <c r="D22" s="23">
        <v>12411.2</v>
      </c>
    </row>
    <row r="23" spans="1:9" ht="18" customHeight="1" x14ac:dyDescent="0.2">
      <c r="A23" s="20" t="s">
        <v>26</v>
      </c>
      <c r="B23" s="21" t="s">
        <v>27</v>
      </c>
      <c r="C23" s="22">
        <v>250</v>
      </c>
      <c r="D23" s="23">
        <v>248.4</v>
      </c>
    </row>
    <row r="24" spans="1:9" ht="30.75" customHeight="1" x14ac:dyDescent="0.2">
      <c r="A24" s="20" t="s">
        <v>28</v>
      </c>
      <c r="B24" s="21" t="s">
        <v>29</v>
      </c>
      <c r="C24" s="22">
        <v>282</v>
      </c>
      <c r="D24" s="23">
        <v>6.9</v>
      </c>
    </row>
    <row r="25" spans="1:9" ht="28.5" x14ac:dyDescent="0.2">
      <c r="A25" s="20" t="s">
        <v>30</v>
      </c>
      <c r="B25" s="21" t="s">
        <v>31</v>
      </c>
      <c r="C25" s="22">
        <v>38145</v>
      </c>
      <c r="D25" s="23">
        <v>3653</v>
      </c>
      <c r="E25" s="79"/>
    </row>
    <row r="26" spans="1:9" ht="14.25" x14ac:dyDescent="0.2">
      <c r="A26" s="20" t="s">
        <v>32</v>
      </c>
      <c r="B26" s="21" t="s">
        <v>33</v>
      </c>
      <c r="C26" s="22">
        <v>1409</v>
      </c>
      <c r="D26" s="23">
        <v>2161.4</v>
      </c>
    </row>
    <row r="27" spans="1:9" ht="14.25" x14ac:dyDescent="0.2">
      <c r="A27" s="20" t="s">
        <v>34</v>
      </c>
      <c r="B27" s="21" t="s">
        <v>35</v>
      </c>
      <c r="C27" s="22">
        <v>2401</v>
      </c>
      <c r="D27" s="23">
        <v>-21.9</v>
      </c>
    </row>
    <row r="28" spans="1:9" s="27" customFormat="1" ht="15.75" customHeight="1" x14ac:dyDescent="0.25">
      <c r="A28" s="24" t="s">
        <v>36</v>
      </c>
      <c r="B28" s="25" t="s">
        <v>37</v>
      </c>
      <c r="C28" s="26">
        <f>C29+C71+C69</f>
        <v>891167.9</v>
      </c>
      <c r="D28" s="26">
        <f>D29+D71+D69</f>
        <v>234800.2</v>
      </c>
    </row>
    <row r="29" spans="1:9" s="9" customFormat="1" ht="45" customHeight="1" x14ac:dyDescent="0.2">
      <c r="A29" s="24" t="s">
        <v>38</v>
      </c>
      <c r="B29" s="25" t="s">
        <v>39</v>
      </c>
      <c r="C29" s="26">
        <f>C30+C32+C48+C65</f>
        <v>891167.9</v>
      </c>
      <c r="D29" s="26">
        <f>D30+D32+D48+D65</f>
        <v>234082.40000000002</v>
      </c>
    </row>
    <row r="30" spans="1:9" s="31" customFormat="1" ht="33" customHeight="1" x14ac:dyDescent="0.2">
      <c r="A30" s="28" t="s">
        <v>87</v>
      </c>
      <c r="B30" s="29" t="s">
        <v>58</v>
      </c>
      <c r="C30" s="30">
        <f>C31</f>
        <v>236569</v>
      </c>
      <c r="D30" s="30">
        <f>D31</f>
        <v>78856</v>
      </c>
    </row>
    <row r="31" spans="1:9" s="9" customFormat="1" ht="33" customHeight="1" x14ac:dyDescent="0.2">
      <c r="A31" s="32" t="s">
        <v>57</v>
      </c>
      <c r="B31" s="33" t="s">
        <v>40</v>
      </c>
      <c r="C31" s="34">
        <v>236569</v>
      </c>
      <c r="D31" s="34">
        <v>78856</v>
      </c>
      <c r="E31" s="35"/>
      <c r="F31" s="35"/>
      <c r="G31" s="35"/>
      <c r="H31" s="35"/>
      <c r="I31" s="35"/>
    </row>
    <row r="32" spans="1:9" s="9" customFormat="1" ht="44.25" customHeight="1" x14ac:dyDescent="0.2">
      <c r="A32" s="28" t="s">
        <v>59</v>
      </c>
      <c r="B32" s="29" t="s">
        <v>41</v>
      </c>
      <c r="C32" s="30">
        <f>C33+C34+C35+C36+C37+C38+C39+C40+C41+C42+C43+C44+C45+C46+C47</f>
        <v>193268.8</v>
      </c>
      <c r="D32" s="30">
        <f>D33+D34+D35+D36+D37+D38+D39+D40+D41+D42+D43+D44+D45+D46+D47</f>
        <v>26569.700000000004</v>
      </c>
      <c r="E32" s="36"/>
      <c r="F32" s="36"/>
      <c r="G32" s="36"/>
      <c r="H32" s="36"/>
      <c r="I32" s="36"/>
    </row>
    <row r="33" spans="1:9" s="9" customFormat="1" ht="44.25" customHeight="1" x14ac:dyDescent="0.2">
      <c r="A33" s="37" t="s">
        <v>88</v>
      </c>
      <c r="B33" s="41" t="s">
        <v>42</v>
      </c>
      <c r="C33" s="72">
        <v>18084.400000000001</v>
      </c>
      <c r="D33" s="38">
        <v>0</v>
      </c>
      <c r="E33" s="36"/>
      <c r="F33" s="36"/>
      <c r="G33" s="36"/>
      <c r="H33" s="36"/>
      <c r="I33" s="36"/>
    </row>
    <row r="34" spans="1:9" s="9" customFormat="1" ht="133.5" customHeight="1" x14ac:dyDescent="0.2">
      <c r="A34" s="57" t="s">
        <v>89</v>
      </c>
      <c r="B34" s="75" t="s">
        <v>110</v>
      </c>
      <c r="C34" s="72">
        <v>59095.5</v>
      </c>
      <c r="D34" s="38">
        <v>17728.7</v>
      </c>
      <c r="E34" s="36"/>
      <c r="F34" s="36"/>
      <c r="G34" s="36"/>
      <c r="H34" s="36"/>
      <c r="I34" s="36"/>
    </row>
    <row r="35" spans="1:9" s="9" customFormat="1" ht="102" customHeight="1" x14ac:dyDescent="0.2">
      <c r="A35" s="57" t="s">
        <v>90</v>
      </c>
      <c r="B35" s="75" t="s">
        <v>111</v>
      </c>
      <c r="C35" s="72">
        <v>15896.5</v>
      </c>
      <c r="D35" s="38">
        <v>271.3</v>
      </c>
      <c r="E35" s="36"/>
      <c r="F35" s="36"/>
      <c r="G35" s="36"/>
      <c r="H35" s="36"/>
      <c r="I35" s="36"/>
    </row>
    <row r="36" spans="1:9" s="9" customFormat="1" ht="75.75" customHeight="1" x14ac:dyDescent="0.2">
      <c r="A36" s="37" t="s">
        <v>99</v>
      </c>
      <c r="B36" s="59" t="s">
        <v>107</v>
      </c>
      <c r="C36" s="72">
        <v>13555</v>
      </c>
      <c r="D36" s="38">
        <v>0</v>
      </c>
      <c r="E36" s="36"/>
      <c r="F36" s="36"/>
      <c r="G36" s="36"/>
      <c r="H36" s="36"/>
      <c r="I36" s="36"/>
    </row>
    <row r="37" spans="1:9" s="9" customFormat="1" ht="61.5" customHeight="1" x14ac:dyDescent="0.2">
      <c r="A37" s="37" t="s">
        <v>100</v>
      </c>
      <c r="B37" s="59" t="s">
        <v>108</v>
      </c>
      <c r="C37" s="72">
        <v>22.4</v>
      </c>
      <c r="D37" s="38">
        <v>0</v>
      </c>
      <c r="E37" s="36"/>
      <c r="F37" s="36"/>
      <c r="G37" s="36"/>
      <c r="H37" s="36"/>
      <c r="I37" s="36"/>
    </row>
    <row r="38" spans="1:9" s="9" customFormat="1" ht="44.25" customHeight="1" x14ac:dyDescent="0.2">
      <c r="A38" s="37" t="s">
        <v>60</v>
      </c>
      <c r="B38" s="41" t="s">
        <v>43</v>
      </c>
      <c r="C38" s="72">
        <v>2887.7</v>
      </c>
      <c r="D38" s="38">
        <v>367.9</v>
      </c>
      <c r="E38" s="36"/>
      <c r="F38" s="36"/>
      <c r="G38" s="36"/>
      <c r="H38" s="36"/>
      <c r="I38" s="36"/>
    </row>
    <row r="39" spans="1:9" s="9" customFormat="1" ht="45" customHeight="1" x14ac:dyDescent="0.2">
      <c r="A39" s="57" t="s">
        <v>91</v>
      </c>
      <c r="B39" s="41" t="s">
        <v>112</v>
      </c>
      <c r="C39" s="72">
        <v>36501.300000000003</v>
      </c>
      <c r="D39" s="38">
        <v>0</v>
      </c>
      <c r="E39" s="36"/>
      <c r="F39" s="36"/>
      <c r="G39" s="36"/>
      <c r="H39" s="36"/>
      <c r="I39" s="36"/>
    </row>
    <row r="40" spans="1:9" s="9" customFormat="1" ht="74.25" customHeight="1" x14ac:dyDescent="0.2">
      <c r="A40" s="39" t="s">
        <v>61</v>
      </c>
      <c r="B40" s="58" t="s">
        <v>113</v>
      </c>
      <c r="C40" s="72">
        <v>1087.5</v>
      </c>
      <c r="D40" s="38">
        <v>0</v>
      </c>
      <c r="E40" s="36"/>
      <c r="F40" s="36"/>
      <c r="G40" s="36"/>
      <c r="H40" s="36"/>
      <c r="I40" s="36"/>
    </row>
    <row r="41" spans="1:9" s="9" customFormat="1" ht="74.25" customHeight="1" x14ac:dyDescent="0.2">
      <c r="A41" s="39" t="s">
        <v>62</v>
      </c>
      <c r="B41" s="58" t="s">
        <v>114</v>
      </c>
      <c r="C41" s="72">
        <v>2535</v>
      </c>
      <c r="D41" s="34">
        <v>343.2</v>
      </c>
      <c r="E41" s="36"/>
      <c r="F41" s="36"/>
      <c r="G41" s="36"/>
      <c r="H41" s="36"/>
      <c r="I41" s="36"/>
    </row>
    <row r="42" spans="1:9" s="9" customFormat="1" ht="101.25" customHeight="1" x14ac:dyDescent="0.2">
      <c r="A42" s="32" t="s">
        <v>63</v>
      </c>
      <c r="B42" s="59" t="s">
        <v>44</v>
      </c>
      <c r="C42" s="72">
        <v>14901.3</v>
      </c>
      <c r="D42" s="34">
        <v>3600</v>
      </c>
      <c r="E42" s="36"/>
      <c r="F42" s="36"/>
      <c r="G42" s="36"/>
      <c r="H42" s="36"/>
      <c r="I42" s="36"/>
    </row>
    <row r="43" spans="1:9" s="9" customFormat="1" ht="48" customHeight="1" x14ac:dyDescent="0.2">
      <c r="A43" s="60" t="s">
        <v>64</v>
      </c>
      <c r="B43" s="59" t="s">
        <v>115</v>
      </c>
      <c r="C43" s="72">
        <v>1543</v>
      </c>
      <c r="D43" s="34">
        <v>0</v>
      </c>
      <c r="E43" s="36"/>
      <c r="F43" s="36"/>
      <c r="G43" s="36"/>
      <c r="H43" s="36"/>
      <c r="I43" s="36"/>
    </row>
    <row r="44" spans="1:9" s="9" customFormat="1" ht="60" customHeight="1" x14ac:dyDescent="0.2">
      <c r="A44" s="71" t="s">
        <v>98</v>
      </c>
      <c r="B44" s="59" t="s">
        <v>109</v>
      </c>
      <c r="C44" s="72">
        <v>143</v>
      </c>
      <c r="D44" s="70">
        <v>0</v>
      </c>
      <c r="E44" s="36"/>
      <c r="F44" s="36"/>
      <c r="G44" s="36"/>
      <c r="H44" s="36"/>
      <c r="I44" s="36"/>
    </row>
    <row r="45" spans="1:9" s="9" customFormat="1" ht="61.5" customHeight="1" x14ac:dyDescent="0.2">
      <c r="A45" s="32" t="s">
        <v>65</v>
      </c>
      <c r="B45" s="59" t="s">
        <v>45</v>
      </c>
      <c r="C45" s="72">
        <v>18632.2</v>
      </c>
      <c r="D45" s="34">
        <v>4203.1000000000004</v>
      </c>
      <c r="E45" s="36"/>
      <c r="F45" s="36"/>
      <c r="G45" s="36"/>
      <c r="H45" s="36"/>
      <c r="I45" s="36"/>
    </row>
    <row r="46" spans="1:9" s="9" customFormat="1" ht="129.75" customHeight="1" x14ac:dyDescent="0.2">
      <c r="A46" s="32" t="s">
        <v>66</v>
      </c>
      <c r="B46" s="59" t="s">
        <v>67</v>
      </c>
      <c r="C46" s="72">
        <v>1740</v>
      </c>
      <c r="D46" s="34">
        <v>0</v>
      </c>
      <c r="E46" s="36"/>
      <c r="F46" s="36"/>
      <c r="G46" s="36"/>
      <c r="H46" s="36"/>
      <c r="I46" s="36"/>
    </row>
    <row r="47" spans="1:9" s="9" customFormat="1" ht="89.25" customHeight="1" x14ac:dyDescent="0.2">
      <c r="A47" s="39" t="s">
        <v>96</v>
      </c>
      <c r="B47" s="59" t="s">
        <v>97</v>
      </c>
      <c r="C47" s="72">
        <v>6644</v>
      </c>
      <c r="D47" s="34">
        <v>55.5</v>
      </c>
      <c r="E47" s="36"/>
      <c r="F47" s="36"/>
      <c r="G47" s="36"/>
      <c r="H47" s="36"/>
      <c r="I47" s="36"/>
    </row>
    <row r="48" spans="1:9" s="43" customFormat="1" ht="30.75" customHeight="1" x14ac:dyDescent="0.25">
      <c r="A48" s="28" t="s">
        <v>68</v>
      </c>
      <c r="B48" s="61" t="s">
        <v>69</v>
      </c>
      <c r="C48" s="30">
        <f>C49+C50+C51+C52+C53+C54+C55+C56+C57+C58+C59+C60+C61+C62+C63+C64</f>
        <v>453052.10000000003</v>
      </c>
      <c r="D48" s="30">
        <f>D49+D50+D51+D52+D53+D54+D55+D56+D57+D58+D59+D60+D61+D62+D63+D64</f>
        <v>128656.7</v>
      </c>
      <c r="E48" s="42"/>
      <c r="F48" s="76"/>
    </row>
    <row r="49" spans="1:11" s="9" customFormat="1" ht="84.75" customHeight="1" x14ac:dyDescent="0.2">
      <c r="A49" s="32" t="s">
        <v>70</v>
      </c>
      <c r="B49" s="58" t="s">
        <v>116</v>
      </c>
      <c r="C49" s="70">
        <v>452.8</v>
      </c>
      <c r="D49" s="34">
        <v>93</v>
      </c>
      <c r="E49" s="44"/>
      <c r="F49" s="44"/>
      <c r="G49" s="44"/>
      <c r="H49" s="44"/>
      <c r="I49" s="44"/>
    </row>
    <row r="50" spans="1:11" s="9" customFormat="1" ht="85.5" customHeight="1" x14ac:dyDescent="0.2">
      <c r="A50" s="32" t="s">
        <v>71</v>
      </c>
      <c r="B50" s="58" t="s">
        <v>117</v>
      </c>
      <c r="C50" s="70">
        <v>407.1</v>
      </c>
      <c r="D50" s="34">
        <f>67+29</f>
        <v>96</v>
      </c>
      <c r="E50" s="36"/>
      <c r="F50" s="36"/>
      <c r="G50" s="36"/>
      <c r="H50" s="36"/>
      <c r="I50" s="36"/>
    </row>
    <row r="51" spans="1:11" s="46" customFormat="1" ht="100.5" customHeight="1" x14ac:dyDescent="0.2">
      <c r="A51" s="32" t="s">
        <v>72</v>
      </c>
      <c r="B51" s="58" t="s">
        <v>118</v>
      </c>
      <c r="C51" s="70">
        <v>1691.4</v>
      </c>
      <c r="D51" s="34">
        <v>418</v>
      </c>
      <c r="E51" s="45"/>
      <c r="F51" s="45"/>
      <c r="G51" s="45"/>
      <c r="H51" s="45"/>
      <c r="I51" s="45"/>
      <c r="J51" s="45"/>
      <c r="K51" s="45"/>
    </row>
    <row r="52" spans="1:11" s="46" customFormat="1" ht="71.25" customHeight="1" x14ac:dyDescent="0.2">
      <c r="A52" s="32" t="s">
        <v>73</v>
      </c>
      <c r="B52" s="58" t="s">
        <v>119</v>
      </c>
      <c r="C52" s="70">
        <v>762.9</v>
      </c>
      <c r="D52" s="34">
        <f>248+75</f>
        <v>323</v>
      </c>
      <c r="E52" s="47"/>
      <c r="F52" s="47"/>
      <c r="G52" s="47"/>
      <c r="H52" s="47"/>
      <c r="I52" s="47"/>
    </row>
    <row r="53" spans="1:11" s="46" customFormat="1" ht="174.75" customHeight="1" x14ac:dyDescent="0.2">
      <c r="A53" s="32" t="s">
        <v>103</v>
      </c>
      <c r="B53" s="58" t="s">
        <v>120</v>
      </c>
      <c r="C53" s="70">
        <v>1178</v>
      </c>
      <c r="D53" s="34">
        <v>310</v>
      </c>
      <c r="E53" s="47"/>
      <c r="F53" s="47"/>
      <c r="G53" s="47"/>
      <c r="H53" s="47"/>
      <c r="I53" s="47"/>
    </row>
    <row r="54" spans="1:11" s="50" customFormat="1" ht="100.5" customHeight="1" x14ac:dyDescent="0.25">
      <c r="A54" s="32" t="s">
        <v>74</v>
      </c>
      <c r="B54" s="58" t="s">
        <v>121</v>
      </c>
      <c r="C54" s="70">
        <v>903</v>
      </c>
      <c r="D54" s="48">
        <v>0</v>
      </c>
      <c r="E54" s="49"/>
    </row>
    <row r="55" spans="1:11" s="43" customFormat="1" ht="105.75" customHeight="1" x14ac:dyDescent="0.25">
      <c r="A55" s="32" t="s">
        <v>75</v>
      </c>
      <c r="B55" s="58" t="s">
        <v>122</v>
      </c>
      <c r="C55" s="70">
        <v>317</v>
      </c>
      <c r="D55" s="48">
        <v>0</v>
      </c>
      <c r="E55" s="42"/>
    </row>
    <row r="56" spans="1:11" s="43" customFormat="1" ht="145.5" customHeight="1" x14ac:dyDescent="0.25">
      <c r="A56" s="32" t="s">
        <v>102</v>
      </c>
      <c r="B56" s="58" t="s">
        <v>123</v>
      </c>
      <c r="C56" s="70">
        <v>27</v>
      </c>
      <c r="D56" s="48">
        <v>7</v>
      </c>
      <c r="E56" s="42"/>
    </row>
    <row r="57" spans="1:11" s="43" customFormat="1" ht="173.25" customHeight="1" x14ac:dyDescent="0.25">
      <c r="A57" s="32" t="s">
        <v>104</v>
      </c>
      <c r="B57" s="58" t="s">
        <v>124</v>
      </c>
      <c r="C57" s="70">
        <v>378310</v>
      </c>
      <c r="D57" s="48">
        <v>109489</v>
      </c>
      <c r="E57" s="42"/>
    </row>
    <row r="58" spans="1:11" s="9" customFormat="1" ht="57.75" customHeight="1" x14ac:dyDescent="0.2">
      <c r="A58" s="32" t="s">
        <v>76</v>
      </c>
      <c r="B58" s="41" t="s">
        <v>46</v>
      </c>
      <c r="C58" s="70">
        <v>22138</v>
      </c>
      <c r="D58" s="34">
        <f>5050+2150</f>
        <v>7200</v>
      </c>
      <c r="E58" s="44"/>
      <c r="F58" s="44"/>
      <c r="G58" s="44"/>
      <c r="H58" s="44"/>
      <c r="I58" s="44"/>
    </row>
    <row r="59" spans="1:11" s="9" customFormat="1" ht="87" customHeight="1" x14ac:dyDescent="0.2">
      <c r="A59" s="32" t="s">
        <v>77</v>
      </c>
      <c r="B59" s="58" t="s">
        <v>78</v>
      </c>
      <c r="C59" s="70">
        <v>23686.5</v>
      </c>
      <c r="D59" s="34">
        <f>6400+2200</f>
        <v>8600</v>
      </c>
      <c r="E59" s="36"/>
      <c r="F59" s="36"/>
      <c r="G59" s="36"/>
      <c r="H59" s="36"/>
      <c r="I59" s="36"/>
    </row>
    <row r="60" spans="1:11" s="9" customFormat="1" ht="76.5" customHeight="1" x14ac:dyDescent="0.2">
      <c r="A60" s="32" t="s">
        <v>79</v>
      </c>
      <c r="B60" s="62" t="s">
        <v>47</v>
      </c>
      <c r="C60" s="70">
        <v>14210.2</v>
      </c>
      <c r="D60" s="34">
        <v>0</v>
      </c>
      <c r="E60" s="44"/>
      <c r="F60" s="44"/>
      <c r="G60" s="44"/>
      <c r="H60" s="44"/>
      <c r="I60" s="44"/>
      <c r="J60" s="44"/>
      <c r="K60" s="44"/>
    </row>
    <row r="61" spans="1:11" s="9" customFormat="1" ht="76.5" customHeight="1" x14ac:dyDescent="0.2">
      <c r="A61" s="32" t="s">
        <v>80</v>
      </c>
      <c r="B61" s="62" t="s">
        <v>48</v>
      </c>
      <c r="C61" s="70">
        <v>9.1999999999999993</v>
      </c>
      <c r="D61" s="34">
        <v>0</v>
      </c>
      <c r="E61" s="44"/>
      <c r="F61" s="44"/>
      <c r="G61" s="44"/>
      <c r="H61" s="44"/>
      <c r="I61" s="44"/>
      <c r="J61" s="44"/>
      <c r="K61" s="44"/>
    </row>
    <row r="62" spans="1:11" s="9" customFormat="1" ht="49.5" customHeight="1" x14ac:dyDescent="0.2">
      <c r="A62" s="32" t="s">
        <v>101</v>
      </c>
      <c r="B62" s="77" t="s">
        <v>125</v>
      </c>
      <c r="C62" s="70">
        <v>1000</v>
      </c>
      <c r="D62" s="34">
        <v>0</v>
      </c>
      <c r="E62" s="44"/>
      <c r="F62" s="44"/>
      <c r="G62" s="44"/>
      <c r="H62" s="44"/>
      <c r="I62" s="44"/>
      <c r="J62" s="44"/>
      <c r="K62" s="44"/>
    </row>
    <row r="63" spans="1:11" s="9" customFormat="1" ht="45.75" customHeight="1" x14ac:dyDescent="0.2">
      <c r="A63" s="32" t="s">
        <v>81</v>
      </c>
      <c r="B63" s="41" t="s">
        <v>49</v>
      </c>
      <c r="C63" s="73">
        <v>2655</v>
      </c>
      <c r="D63" s="34">
        <v>530.70000000000005</v>
      </c>
      <c r="E63" s="44"/>
      <c r="F63" s="44"/>
      <c r="G63" s="44"/>
      <c r="H63" s="44"/>
      <c r="I63" s="44"/>
    </row>
    <row r="64" spans="1:11" s="9" customFormat="1" ht="158.25" customHeight="1" x14ac:dyDescent="0.2">
      <c r="A64" s="32" t="s">
        <v>82</v>
      </c>
      <c r="B64" s="59" t="s">
        <v>50</v>
      </c>
      <c r="C64" s="70">
        <v>5304</v>
      </c>
      <c r="D64" s="34">
        <v>1590</v>
      </c>
      <c r="E64" s="44"/>
      <c r="F64" s="44"/>
      <c r="G64" s="44"/>
      <c r="H64" s="44"/>
      <c r="I64" s="44"/>
    </row>
    <row r="65" spans="1:10" s="9" customFormat="1" ht="15.75" customHeight="1" x14ac:dyDescent="0.2">
      <c r="A65" s="28" t="s">
        <v>83</v>
      </c>
      <c r="B65" s="51" t="s">
        <v>51</v>
      </c>
      <c r="C65" s="52">
        <f>C66+C67+C68</f>
        <v>8278</v>
      </c>
      <c r="D65" s="52">
        <f>D66+D67+D68</f>
        <v>0</v>
      </c>
      <c r="E65" s="36"/>
      <c r="F65" s="36"/>
      <c r="G65" s="36"/>
      <c r="H65" s="36"/>
      <c r="I65" s="36"/>
      <c r="J65" s="36"/>
    </row>
    <row r="66" spans="1:10" s="9" customFormat="1" ht="47.25" customHeight="1" x14ac:dyDescent="0.2">
      <c r="A66" s="66" t="s">
        <v>106</v>
      </c>
      <c r="B66" s="59" t="s">
        <v>126</v>
      </c>
      <c r="C66" s="72">
        <v>5700</v>
      </c>
      <c r="D66" s="38">
        <v>0</v>
      </c>
      <c r="E66" s="36"/>
      <c r="F66" s="36"/>
      <c r="G66" s="36"/>
      <c r="H66" s="36"/>
      <c r="I66" s="36"/>
      <c r="J66" s="36"/>
    </row>
    <row r="67" spans="1:10" s="9" customFormat="1" ht="121.5" customHeight="1" x14ac:dyDescent="0.2">
      <c r="A67" s="39" t="s">
        <v>84</v>
      </c>
      <c r="B67" s="59" t="s">
        <v>127</v>
      </c>
      <c r="C67" s="72">
        <v>562</v>
      </c>
      <c r="D67" s="69">
        <v>0</v>
      </c>
      <c r="E67" s="36"/>
      <c r="F67" s="36"/>
      <c r="G67" s="36"/>
      <c r="H67" s="36"/>
      <c r="I67" s="36"/>
      <c r="J67" s="36"/>
    </row>
    <row r="68" spans="1:10" s="9" customFormat="1" ht="147" customHeight="1" x14ac:dyDescent="0.2">
      <c r="A68" s="66" t="s">
        <v>105</v>
      </c>
      <c r="B68" s="59" t="s">
        <v>128</v>
      </c>
      <c r="C68" s="74">
        <v>2016</v>
      </c>
      <c r="D68" s="68">
        <v>0</v>
      </c>
      <c r="E68" s="67"/>
      <c r="F68" s="36"/>
      <c r="G68" s="36"/>
      <c r="H68" s="36"/>
      <c r="I68" s="36"/>
      <c r="J68" s="36"/>
    </row>
    <row r="69" spans="1:10" s="9" customFormat="1" ht="24" customHeight="1" x14ac:dyDescent="0.2">
      <c r="A69" s="65" t="s">
        <v>94</v>
      </c>
      <c r="B69" s="53" t="s">
        <v>92</v>
      </c>
      <c r="C69" s="52">
        <f>C70</f>
        <v>0</v>
      </c>
      <c r="D69" s="52">
        <f>D70</f>
        <v>1018.5</v>
      </c>
      <c r="E69" s="36"/>
      <c r="F69" s="36"/>
      <c r="G69" s="36"/>
      <c r="H69" s="36"/>
      <c r="I69" s="36"/>
      <c r="J69" s="36"/>
    </row>
    <row r="70" spans="1:10" s="9" customFormat="1" ht="32.25" customHeight="1" x14ac:dyDescent="0.2">
      <c r="A70" s="64" t="s">
        <v>86</v>
      </c>
      <c r="B70" s="63" t="s">
        <v>93</v>
      </c>
      <c r="C70" s="34">
        <v>0</v>
      </c>
      <c r="D70" s="34">
        <v>1018.5</v>
      </c>
      <c r="E70" s="36"/>
      <c r="F70" s="36"/>
      <c r="G70" s="36"/>
      <c r="H70" s="36"/>
      <c r="I70" s="36"/>
      <c r="J70" s="36"/>
    </row>
    <row r="71" spans="1:10" s="9" customFormat="1" ht="46.5" customHeight="1" x14ac:dyDescent="0.2">
      <c r="A71" s="65" t="s">
        <v>95</v>
      </c>
      <c r="B71" s="53" t="s">
        <v>52</v>
      </c>
      <c r="C71" s="52">
        <f>C73</f>
        <v>0</v>
      </c>
      <c r="D71" s="52">
        <f>D72+D73</f>
        <v>-300.7</v>
      </c>
      <c r="E71" s="36"/>
      <c r="F71" s="36"/>
      <c r="G71" s="36"/>
      <c r="H71" s="36"/>
      <c r="I71" s="36"/>
      <c r="J71" s="36"/>
    </row>
    <row r="72" spans="1:10" s="9" customFormat="1" ht="75.75" customHeight="1" x14ac:dyDescent="0.2">
      <c r="A72" s="39" t="s">
        <v>129</v>
      </c>
      <c r="B72" s="78" t="s">
        <v>130</v>
      </c>
      <c r="C72" s="38">
        <v>0</v>
      </c>
      <c r="D72" s="38">
        <v>-11.5</v>
      </c>
      <c r="E72" s="36"/>
      <c r="F72" s="36"/>
      <c r="G72" s="36"/>
      <c r="H72" s="36"/>
      <c r="I72" s="36"/>
      <c r="J72" s="36"/>
    </row>
    <row r="73" spans="1:10" s="9" customFormat="1" ht="61.5" customHeight="1" x14ac:dyDescent="0.2">
      <c r="A73" s="39" t="s">
        <v>85</v>
      </c>
      <c r="B73" s="40" t="s">
        <v>53</v>
      </c>
      <c r="C73" s="34">
        <v>0</v>
      </c>
      <c r="D73" s="34">
        <v>-289.2</v>
      </c>
      <c r="E73" s="36"/>
      <c r="F73" s="36"/>
      <c r="G73" s="36"/>
      <c r="H73" s="36"/>
      <c r="I73" s="36"/>
      <c r="J73" s="36"/>
    </row>
    <row r="74" spans="1:10" s="9" customFormat="1" ht="16.5" customHeight="1" x14ac:dyDescent="0.2">
      <c r="A74" s="54"/>
      <c r="B74" s="54" t="s">
        <v>54</v>
      </c>
      <c r="C74" s="26">
        <f>C15+C28</f>
        <v>1321714.8999999999</v>
      </c>
      <c r="D74" s="26">
        <f>D15+D28</f>
        <v>329308.5</v>
      </c>
      <c r="E74" s="55"/>
      <c r="F74" s="55"/>
    </row>
    <row r="75" spans="1:10" s="9" customFormat="1" ht="14.25" x14ac:dyDescent="0.2">
      <c r="A75" s="36"/>
      <c r="B75" s="36"/>
      <c r="C75" s="36"/>
      <c r="E75" s="56"/>
    </row>
    <row r="76" spans="1:10" s="9" customFormat="1" ht="14.25" x14ac:dyDescent="0.2">
      <c r="A76" s="36"/>
      <c r="B76" s="36"/>
      <c r="C76" s="36"/>
    </row>
    <row r="77" spans="1:10" s="9" customFormat="1" ht="14.25" x14ac:dyDescent="0.2">
      <c r="A77" s="36"/>
      <c r="B77" s="36"/>
      <c r="C77" s="36"/>
    </row>
    <row r="78" spans="1:10" s="9" customFormat="1" ht="14.25" x14ac:dyDescent="0.2">
      <c r="A78" s="36"/>
      <c r="C78" s="36"/>
    </row>
    <row r="79" spans="1:10" s="9" customFormat="1" ht="14.25" x14ac:dyDescent="0.2">
      <c r="A79" s="36"/>
      <c r="B79" s="36"/>
      <c r="C79" s="36"/>
    </row>
    <row r="80" spans="1:10" s="9" customFormat="1" ht="14.25" x14ac:dyDescent="0.2">
      <c r="A80" s="36"/>
      <c r="B80" s="36"/>
      <c r="C80" s="36"/>
    </row>
    <row r="81" spans="1:3" s="9" customFormat="1" ht="14.25" x14ac:dyDescent="0.2">
      <c r="A81" s="36"/>
      <c r="B81" s="36"/>
      <c r="C81" s="36"/>
    </row>
    <row r="82" spans="1:3" s="9" customFormat="1" ht="14.25" x14ac:dyDescent="0.2">
      <c r="A82" s="36"/>
      <c r="B82" s="36"/>
      <c r="C82" s="36"/>
    </row>
    <row r="83" spans="1:3" s="9" customFormat="1" ht="14.25" x14ac:dyDescent="0.2">
      <c r="A83" s="36"/>
      <c r="B83" s="36"/>
      <c r="C83" s="36"/>
    </row>
    <row r="84" spans="1:3" s="9" customFormat="1" ht="14.25" x14ac:dyDescent="0.2">
      <c r="A84" s="36"/>
      <c r="B84" s="36"/>
      <c r="C84" s="36"/>
    </row>
    <row r="85" spans="1:3" s="9" customFormat="1" ht="14.25" x14ac:dyDescent="0.2">
      <c r="A85" s="36"/>
      <c r="B85" s="36"/>
      <c r="C85" s="36"/>
    </row>
    <row r="86" spans="1:3" s="9" customFormat="1" ht="14.25" x14ac:dyDescent="0.2">
      <c r="A86" s="36"/>
      <c r="B86" s="36"/>
      <c r="C86" s="36"/>
    </row>
    <row r="87" spans="1:3" s="9" customFormat="1" ht="14.25" x14ac:dyDescent="0.2">
      <c r="A87" s="36"/>
      <c r="B87" s="36"/>
      <c r="C87" s="36"/>
    </row>
    <row r="88" spans="1:3" s="9" customFormat="1" ht="14.25" x14ac:dyDescent="0.2">
      <c r="A88" s="36"/>
      <c r="B88" s="36"/>
      <c r="C88" s="36"/>
    </row>
    <row r="89" spans="1:3" s="9" customFormat="1" ht="14.25" x14ac:dyDescent="0.2">
      <c r="A89" s="36"/>
      <c r="B89" s="36"/>
      <c r="C89" s="36"/>
    </row>
    <row r="90" spans="1:3" s="9" customFormat="1" ht="14.25" x14ac:dyDescent="0.2">
      <c r="A90" s="36"/>
      <c r="B90" s="36"/>
      <c r="C90" s="36"/>
    </row>
    <row r="91" spans="1:3" s="9" customFormat="1" ht="14.25" x14ac:dyDescent="0.2">
      <c r="A91" s="36"/>
      <c r="B91" s="36"/>
      <c r="C91" s="36"/>
    </row>
    <row r="92" spans="1:3" s="9" customFormat="1" ht="14.25" x14ac:dyDescent="0.2">
      <c r="A92" s="36"/>
      <c r="B92" s="36"/>
      <c r="C92" s="36"/>
    </row>
    <row r="93" spans="1:3" s="9" customFormat="1" ht="14.25" x14ac:dyDescent="0.2">
      <c r="A93" s="36"/>
      <c r="B93" s="36"/>
      <c r="C93" s="36"/>
    </row>
    <row r="94" spans="1:3" s="9" customFormat="1" ht="14.25" x14ac:dyDescent="0.2">
      <c r="A94" s="36"/>
      <c r="B94" s="36"/>
      <c r="C94" s="36"/>
    </row>
    <row r="95" spans="1:3" s="9" customFormat="1" ht="14.25" x14ac:dyDescent="0.2">
      <c r="A95" s="36"/>
      <c r="B95" s="36"/>
      <c r="C95" s="36"/>
    </row>
    <row r="96" spans="1:3" s="9" customFormat="1" ht="14.25" x14ac:dyDescent="0.2">
      <c r="A96" s="36"/>
      <c r="B96" s="36"/>
      <c r="C96" s="36"/>
    </row>
    <row r="97" spans="1:3" s="9" customFormat="1" ht="14.25" x14ac:dyDescent="0.2">
      <c r="A97" s="36"/>
      <c r="B97" s="36"/>
      <c r="C97" s="36"/>
    </row>
    <row r="98" spans="1:3" s="9" customFormat="1" ht="14.25" x14ac:dyDescent="0.2">
      <c r="A98" s="36"/>
      <c r="B98" s="36"/>
      <c r="C98" s="36"/>
    </row>
    <row r="99" spans="1:3" s="9" customFormat="1" ht="14.25" x14ac:dyDescent="0.2">
      <c r="A99" s="36"/>
      <c r="B99" s="36"/>
      <c r="C99" s="36"/>
    </row>
    <row r="100" spans="1:3" s="9" customFormat="1" ht="14.25" x14ac:dyDescent="0.2">
      <c r="A100" s="36"/>
      <c r="B100" s="36"/>
      <c r="C100" s="36"/>
    </row>
    <row r="101" spans="1:3" s="9" customFormat="1" ht="14.25" x14ac:dyDescent="0.2">
      <c r="A101" s="36"/>
      <c r="B101" s="36"/>
      <c r="C101" s="36"/>
    </row>
    <row r="102" spans="1:3" s="9" customFormat="1" ht="14.25" x14ac:dyDescent="0.2">
      <c r="A102" s="36"/>
      <c r="B102" s="36"/>
      <c r="C102" s="36"/>
    </row>
    <row r="103" spans="1:3" s="9" customFormat="1" ht="14.25" x14ac:dyDescent="0.2">
      <c r="A103" s="36"/>
      <c r="B103" s="36"/>
      <c r="C103" s="36"/>
    </row>
    <row r="104" spans="1:3" s="9" customFormat="1" ht="14.25" x14ac:dyDescent="0.2">
      <c r="A104" s="36"/>
      <c r="B104" s="36"/>
      <c r="C104" s="36"/>
    </row>
    <row r="105" spans="1:3" s="9" customFormat="1" ht="14.25" x14ac:dyDescent="0.2">
      <c r="A105" s="36"/>
      <c r="B105" s="36"/>
      <c r="C105" s="36"/>
    </row>
    <row r="106" spans="1:3" s="9" customFormat="1" ht="14.25" x14ac:dyDescent="0.2">
      <c r="A106" s="36"/>
      <c r="B106" s="36"/>
      <c r="C106" s="36"/>
    </row>
    <row r="107" spans="1:3" s="9" customFormat="1" ht="14.25" x14ac:dyDescent="0.2">
      <c r="A107" s="36"/>
      <c r="B107" s="36"/>
      <c r="C107" s="36"/>
    </row>
    <row r="108" spans="1:3" s="9" customFormat="1" ht="14.25" x14ac:dyDescent="0.2">
      <c r="A108" s="36"/>
      <c r="B108" s="36"/>
      <c r="C108" s="36"/>
    </row>
    <row r="109" spans="1:3" s="9" customFormat="1" ht="14.25" x14ac:dyDescent="0.2">
      <c r="A109" s="36"/>
      <c r="B109" s="36"/>
      <c r="C109" s="36"/>
    </row>
    <row r="110" spans="1:3" s="9" customFormat="1" ht="14.25" x14ac:dyDescent="0.2">
      <c r="A110" s="36"/>
      <c r="B110" s="36"/>
      <c r="C110" s="36"/>
    </row>
    <row r="111" spans="1:3" s="9" customFormat="1" ht="14.25" x14ac:dyDescent="0.2">
      <c r="A111" s="36"/>
      <c r="B111" s="36"/>
      <c r="C111" s="36"/>
    </row>
    <row r="112" spans="1:3" s="9" customFormat="1" ht="14.25" x14ac:dyDescent="0.2">
      <c r="A112" s="36"/>
      <c r="B112" s="36"/>
      <c r="C112" s="36"/>
    </row>
    <row r="113" spans="1:3" s="9" customFormat="1" ht="14.25" x14ac:dyDescent="0.2">
      <c r="A113" s="36"/>
      <c r="B113" s="36"/>
      <c r="C113" s="36"/>
    </row>
    <row r="114" spans="1:3" s="9" customFormat="1" ht="14.25" x14ac:dyDescent="0.2">
      <c r="A114" s="36"/>
      <c r="B114" s="36"/>
      <c r="C114" s="36"/>
    </row>
    <row r="115" spans="1:3" s="9" customFormat="1" ht="14.25" x14ac:dyDescent="0.2">
      <c r="A115" s="36"/>
      <c r="B115" s="36"/>
      <c r="C115" s="36"/>
    </row>
    <row r="116" spans="1:3" s="9" customFormat="1" ht="14.25" x14ac:dyDescent="0.2">
      <c r="A116" s="36"/>
      <c r="B116" s="36"/>
      <c r="C116" s="36"/>
    </row>
    <row r="117" spans="1:3" s="9" customFormat="1" ht="14.25" x14ac:dyDescent="0.2">
      <c r="A117" s="36"/>
      <c r="B117" s="36"/>
      <c r="C117" s="36"/>
    </row>
    <row r="118" spans="1:3" s="9" customFormat="1" ht="14.25" x14ac:dyDescent="0.2">
      <c r="A118" s="36"/>
      <c r="B118" s="36"/>
      <c r="C118" s="36"/>
    </row>
    <row r="119" spans="1:3" s="9" customFormat="1" ht="14.25" x14ac:dyDescent="0.2">
      <c r="A119" s="36"/>
      <c r="B119" s="36"/>
      <c r="C119" s="36"/>
    </row>
    <row r="120" spans="1:3" s="9" customFormat="1" ht="14.25" x14ac:dyDescent="0.2">
      <c r="A120" s="36"/>
      <c r="B120" s="36"/>
      <c r="C120" s="36"/>
    </row>
    <row r="121" spans="1:3" s="9" customFormat="1" ht="14.25" x14ac:dyDescent="0.2">
      <c r="A121" s="36"/>
      <c r="B121" s="36"/>
      <c r="C121" s="36"/>
    </row>
    <row r="122" spans="1:3" s="9" customFormat="1" ht="14.25" x14ac:dyDescent="0.2">
      <c r="A122" s="36"/>
      <c r="B122" s="36"/>
      <c r="C122" s="36"/>
    </row>
    <row r="123" spans="1:3" s="9" customFormat="1" ht="14.25" x14ac:dyDescent="0.2">
      <c r="A123" s="36"/>
      <c r="B123" s="36"/>
      <c r="C123" s="36"/>
    </row>
    <row r="124" spans="1:3" s="9" customFormat="1" ht="14.25" x14ac:dyDescent="0.2">
      <c r="A124" s="36"/>
      <c r="B124" s="36"/>
      <c r="C124" s="36"/>
    </row>
    <row r="125" spans="1:3" s="9" customFormat="1" ht="14.25" x14ac:dyDescent="0.2">
      <c r="A125" s="36"/>
      <c r="B125" s="36"/>
      <c r="C125" s="36"/>
    </row>
    <row r="126" spans="1:3" s="9" customFormat="1" ht="14.25" x14ac:dyDescent="0.2">
      <c r="A126" s="36"/>
      <c r="B126" s="36"/>
      <c r="C126" s="36"/>
    </row>
    <row r="127" spans="1:3" s="9" customFormat="1" ht="14.25" x14ac:dyDescent="0.2">
      <c r="A127" s="36"/>
      <c r="B127" s="36"/>
      <c r="C127" s="36"/>
    </row>
    <row r="128" spans="1:3" s="9" customFormat="1" ht="14.25" x14ac:dyDescent="0.2">
      <c r="A128" s="36"/>
      <c r="B128" s="36"/>
      <c r="C128" s="36"/>
    </row>
    <row r="129" spans="1:3" s="9" customFormat="1" ht="14.25" x14ac:dyDescent="0.2">
      <c r="A129" s="36"/>
      <c r="B129" s="36"/>
      <c r="C129" s="36"/>
    </row>
    <row r="130" spans="1:3" s="9" customFormat="1" ht="14.25" x14ac:dyDescent="0.2">
      <c r="A130" s="36"/>
      <c r="B130" s="36"/>
      <c r="C130" s="36"/>
    </row>
    <row r="131" spans="1:3" s="9" customFormat="1" ht="14.25" x14ac:dyDescent="0.2">
      <c r="A131" s="36"/>
      <c r="B131" s="36"/>
      <c r="C131" s="36"/>
    </row>
    <row r="132" spans="1:3" s="9" customFormat="1" ht="14.25" x14ac:dyDescent="0.2">
      <c r="A132" s="36"/>
      <c r="B132" s="36"/>
      <c r="C132" s="36"/>
    </row>
    <row r="133" spans="1:3" s="9" customFormat="1" ht="14.25" x14ac:dyDescent="0.2">
      <c r="A133" s="36"/>
      <c r="B133" s="36"/>
      <c r="C133" s="36"/>
    </row>
    <row r="134" spans="1:3" s="9" customFormat="1" ht="14.25" x14ac:dyDescent="0.2">
      <c r="A134" s="36"/>
      <c r="B134" s="36"/>
      <c r="C134" s="36"/>
    </row>
    <row r="135" spans="1:3" s="9" customFormat="1" ht="14.25" x14ac:dyDescent="0.2">
      <c r="A135" s="36"/>
      <c r="B135" s="36"/>
      <c r="C135" s="36"/>
    </row>
    <row r="136" spans="1:3" s="9" customFormat="1" ht="14.25" x14ac:dyDescent="0.2">
      <c r="A136" s="36"/>
      <c r="B136" s="36"/>
      <c r="C136" s="36"/>
    </row>
    <row r="137" spans="1:3" s="9" customFormat="1" ht="14.25" x14ac:dyDescent="0.2">
      <c r="A137" s="36"/>
      <c r="B137" s="36"/>
      <c r="C137" s="36"/>
    </row>
    <row r="138" spans="1:3" s="9" customFormat="1" ht="14.25" x14ac:dyDescent="0.2">
      <c r="A138" s="36"/>
      <c r="B138" s="36"/>
      <c r="C138" s="36"/>
    </row>
    <row r="139" spans="1:3" s="9" customFormat="1" ht="14.25" x14ac:dyDescent="0.2">
      <c r="A139" s="36"/>
      <c r="B139" s="36"/>
      <c r="C139" s="36"/>
    </row>
    <row r="140" spans="1:3" s="9" customFormat="1" ht="14.25" x14ac:dyDescent="0.2">
      <c r="A140" s="36"/>
      <c r="B140" s="36"/>
      <c r="C140" s="36"/>
    </row>
    <row r="141" spans="1:3" s="9" customFormat="1" ht="14.25" x14ac:dyDescent="0.2">
      <c r="A141" s="36"/>
      <c r="B141" s="36"/>
      <c r="C141" s="36"/>
    </row>
    <row r="142" spans="1:3" s="9" customFormat="1" ht="14.25" x14ac:dyDescent="0.2">
      <c r="A142" s="36"/>
      <c r="B142" s="36"/>
      <c r="C142" s="36"/>
    </row>
    <row r="143" spans="1:3" s="9" customFormat="1" ht="14.25" x14ac:dyDescent="0.2">
      <c r="A143" s="36"/>
      <c r="B143" s="36"/>
      <c r="C143" s="36"/>
    </row>
    <row r="144" spans="1:3" s="9" customFormat="1" ht="14.25" x14ac:dyDescent="0.2">
      <c r="A144" s="36"/>
      <c r="B144" s="36"/>
      <c r="C144" s="36"/>
    </row>
    <row r="145" spans="1:3" s="9" customFormat="1" ht="14.25" x14ac:dyDescent="0.2">
      <c r="A145" s="36"/>
      <c r="B145" s="36"/>
      <c r="C145" s="36"/>
    </row>
    <row r="146" spans="1:3" s="9" customFormat="1" ht="14.25" x14ac:dyDescent="0.2">
      <c r="A146" s="36"/>
      <c r="B146" s="36"/>
      <c r="C146" s="36"/>
    </row>
    <row r="147" spans="1:3" s="9" customFormat="1" ht="14.25" x14ac:dyDescent="0.2">
      <c r="A147" s="36"/>
      <c r="B147" s="36"/>
      <c r="C147" s="36"/>
    </row>
    <row r="148" spans="1:3" s="9" customFormat="1" ht="14.25" x14ac:dyDescent="0.2">
      <c r="A148" s="36"/>
      <c r="B148" s="36"/>
      <c r="C148" s="36"/>
    </row>
    <row r="149" spans="1:3" s="9" customFormat="1" ht="14.25" x14ac:dyDescent="0.2">
      <c r="A149" s="36"/>
      <c r="B149" s="36"/>
      <c r="C149" s="36"/>
    </row>
    <row r="150" spans="1:3" s="9" customFormat="1" ht="14.25" x14ac:dyDescent="0.2">
      <c r="A150" s="36"/>
      <c r="B150" s="36"/>
      <c r="C150" s="36"/>
    </row>
    <row r="151" spans="1:3" s="9" customFormat="1" ht="14.25" x14ac:dyDescent="0.2">
      <c r="A151" s="36"/>
      <c r="B151" s="36"/>
      <c r="C151" s="36"/>
    </row>
    <row r="152" spans="1:3" s="9" customFormat="1" ht="14.25" x14ac:dyDescent="0.2">
      <c r="A152" s="36"/>
      <c r="B152" s="36"/>
      <c r="C152" s="36"/>
    </row>
    <row r="153" spans="1:3" s="9" customFormat="1" ht="14.25" x14ac:dyDescent="0.2">
      <c r="A153" s="36"/>
      <c r="B153" s="36"/>
      <c r="C153" s="36"/>
    </row>
    <row r="154" spans="1:3" s="9" customFormat="1" ht="14.25" x14ac:dyDescent="0.2">
      <c r="A154" s="36"/>
      <c r="B154" s="36"/>
      <c r="C154" s="36"/>
    </row>
    <row r="155" spans="1:3" s="9" customFormat="1" ht="14.25" x14ac:dyDescent="0.2">
      <c r="A155" s="36"/>
      <c r="B155" s="36"/>
      <c r="C155" s="36"/>
    </row>
    <row r="156" spans="1:3" s="9" customFormat="1" ht="14.25" x14ac:dyDescent="0.2">
      <c r="A156" s="36"/>
      <c r="B156" s="36"/>
      <c r="C156" s="36"/>
    </row>
    <row r="157" spans="1:3" s="9" customFormat="1" ht="14.25" x14ac:dyDescent="0.2">
      <c r="A157" s="36"/>
      <c r="B157" s="36"/>
      <c r="C157" s="36"/>
    </row>
    <row r="158" spans="1:3" s="9" customFormat="1" ht="14.25" x14ac:dyDescent="0.2">
      <c r="A158" s="36"/>
      <c r="B158" s="36"/>
      <c r="C158" s="36"/>
    </row>
    <row r="159" spans="1:3" s="9" customFormat="1" ht="14.25" x14ac:dyDescent="0.2">
      <c r="A159" s="36"/>
      <c r="B159" s="36"/>
      <c r="C159" s="36"/>
    </row>
    <row r="160" spans="1:3" s="9" customFormat="1" ht="14.25" x14ac:dyDescent="0.2">
      <c r="A160" s="36"/>
      <c r="B160" s="36"/>
      <c r="C160" s="36"/>
    </row>
    <row r="161" spans="1:3" s="9" customFormat="1" ht="14.25" x14ac:dyDescent="0.2">
      <c r="A161" s="36"/>
      <c r="B161" s="36"/>
      <c r="C161" s="36"/>
    </row>
    <row r="162" spans="1:3" s="9" customFormat="1" ht="14.25" x14ac:dyDescent="0.2">
      <c r="A162" s="36"/>
      <c r="B162" s="36"/>
      <c r="C162" s="36"/>
    </row>
    <row r="163" spans="1:3" s="9" customFormat="1" ht="14.25" x14ac:dyDescent="0.2">
      <c r="A163" s="36"/>
      <c r="B163" s="36"/>
      <c r="C163" s="36"/>
    </row>
    <row r="164" spans="1:3" s="9" customFormat="1" ht="14.25" x14ac:dyDescent="0.2">
      <c r="A164" s="36"/>
      <c r="B164" s="36"/>
      <c r="C164" s="36"/>
    </row>
    <row r="165" spans="1:3" s="9" customFormat="1" ht="14.25" x14ac:dyDescent="0.2">
      <c r="A165" s="36"/>
      <c r="B165" s="36"/>
      <c r="C165" s="36"/>
    </row>
    <row r="166" spans="1:3" s="9" customFormat="1" ht="14.25" x14ac:dyDescent="0.2">
      <c r="A166" s="36"/>
      <c r="B166" s="36"/>
      <c r="C166" s="36"/>
    </row>
    <row r="167" spans="1:3" s="9" customFormat="1" ht="14.25" x14ac:dyDescent="0.2">
      <c r="A167" s="36"/>
      <c r="B167" s="36"/>
      <c r="C167" s="36"/>
    </row>
    <row r="168" spans="1:3" s="9" customFormat="1" ht="14.25" x14ac:dyDescent="0.2">
      <c r="A168" s="36"/>
      <c r="B168" s="36"/>
      <c r="C168" s="36"/>
    </row>
    <row r="169" spans="1:3" s="9" customFormat="1" ht="14.25" x14ac:dyDescent="0.2">
      <c r="A169" s="36"/>
      <c r="B169" s="36"/>
      <c r="C169" s="36"/>
    </row>
    <row r="170" spans="1:3" s="9" customFormat="1" ht="14.25" x14ac:dyDescent="0.2">
      <c r="A170" s="36"/>
      <c r="B170" s="36"/>
      <c r="C170" s="36"/>
    </row>
    <row r="171" spans="1:3" s="9" customFormat="1" ht="14.25" x14ac:dyDescent="0.2">
      <c r="A171" s="36"/>
      <c r="B171" s="36"/>
      <c r="C171" s="36"/>
    </row>
    <row r="172" spans="1:3" s="9" customFormat="1" ht="14.25" x14ac:dyDescent="0.2">
      <c r="A172" s="36"/>
      <c r="B172" s="36"/>
      <c r="C172" s="36"/>
    </row>
    <row r="173" spans="1:3" s="9" customFormat="1" ht="14.25" x14ac:dyDescent="0.2">
      <c r="A173" s="36"/>
      <c r="B173" s="36"/>
      <c r="C173" s="36"/>
    </row>
    <row r="174" spans="1:3" s="9" customFormat="1" ht="14.25" x14ac:dyDescent="0.2">
      <c r="A174" s="36"/>
      <c r="B174" s="36"/>
      <c r="C174" s="36"/>
    </row>
    <row r="175" spans="1:3" s="9" customFormat="1" ht="14.25" x14ac:dyDescent="0.2">
      <c r="A175" s="36"/>
      <c r="B175" s="36"/>
      <c r="C175" s="36"/>
    </row>
    <row r="176" spans="1:3" s="9" customFormat="1" ht="14.25" x14ac:dyDescent="0.2">
      <c r="A176" s="36"/>
      <c r="B176" s="36"/>
      <c r="C176" s="36"/>
    </row>
    <row r="177" spans="1:3" s="9" customFormat="1" ht="14.25" x14ac:dyDescent="0.2">
      <c r="A177" s="36"/>
      <c r="B177" s="36"/>
      <c r="C177" s="36"/>
    </row>
    <row r="178" spans="1:3" s="9" customFormat="1" ht="14.25" x14ac:dyDescent="0.2">
      <c r="A178" s="36"/>
      <c r="B178" s="36"/>
      <c r="C178" s="36"/>
    </row>
    <row r="179" spans="1:3" s="9" customFormat="1" ht="14.25" x14ac:dyDescent="0.2">
      <c r="A179" s="36"/>
      <c r="B179" s="36"/>
      <c r="C179" s="36"/>
    </row>
    <row r="180" spans="1:3" s="9" customFormat="1" ht="14.25" x14ac:dyDescent="0.2">
      <c r="A180" s="36"/>
      <c r="B180" s="36"/>
      <c r="C180" s="36"/>
    </row>
    <row r="181" spans="1:3" s="9" customFormat="1" ht="14.25" x14ac:dyDescent="0.2">
      <c r="A181" s="36"/>
      <c r="B181" s="36"/>
      <c r="C181" s="36"/>
    </row>
    <row r="182" spans="1:3" s="9" customFormat="1" ht="14.25" x14ac:dyDescent="0.2">
      <c r="A182" s="36"/>
      <c r="B182" s="36"/>
      <c r="C182" s="36"/>
    </row>
    <row r="183" spans="1:3" s="9" customFormat="1" ht="14.25" x14ac:dyDescent="0.2">
      <c r="A183" s="36"/>
      <c r="B183" s="36"/>
      <c r="C183" s="36"/>
    </row>
    <row r="184" spans="1:3" s="9" customFormat="1" ht="14.25" x14ac:dyDescent="0.2">
      <c r="A184" s="36"/>
      <c r="B184" s="36"/>
      <c r="C184" s="36"/>
    </row>
    <row r="185" spans="1:3" s="9" customFormat="1" ht="14.25" x14ac:dyDescent="0.2">
      <c r="A185" s="36"/>
      <c r="B185" s="36"/>
      <c r="C185" s="36"/>
    </row>
    <row r="186" spans="1:3" s="9" customFormat="1" ht="14.25" x14ac:dyDescent="0.2">
      <c r="A186" s="36"/>
      <c r="B186" s="36"/>
      <c r="C186" s="36"/>
    </row>
    <row r="187" spans="1:3" s="9" customFormat="1" ht="14.25" x14ac:dyDescent="0.2">
      <c r="A187" s="36"/>
      <c r="B187" s="36"/>
      <c r="C187" s="36"/>
    </row>
    <row r="188" spans="1:3" s="9" customFormat="1" ht="14.25" x14ac:dyDescent="0.2">
      <c r="A188" s="36"/>
      <c r="B188" s="36"/>
      <c r="C188" s="36"/>
    </row>
    <row r="189" spans="1:3" s="9" customFormat="1" ht="14.25" x14ac:dyDescent="0.2">
      <c r="A189" s="36"/>
      <c r="B189" s="36"/>
      <c r="C189" s="36"/>
    </row>
    <row r="190" spans="1:3" s="9" customFormat="1" ht="14.25" x14ac:dyDescent="0.2">
      <c r="A190" s="36"/>
      <c r="B190" s="36"/>
      <c r="C190" s="36"/>
    </row>
    <row r="191" spans="1:3" s="9" customFormat="1" ht="14.25" x14ac:dyDescent="0.2">
      <c r="A191" s="36"/>
      <c r="B191" s="36"/>
      <c r="C191" s="36"/>
    </row>
    <row r="192" spans="1:3" s="9" customFormat="1" ht="14.25" x14ac:dyDescent="0.2">
      <c r="A192" s="36"/>
      <c r="B192" s="36"/>
      <c r="C192" s="36"/>
    </row>
    <row r="193" spans="1:3" s="9" customFormat="1" ht="14.25" x14ac:dyDescent="0.2">
      <c r="A193" s="36"/>
      <c r="B193" s="36"/>
      <c r="C193" s="36"/>
    </row>
    <row r="194" spans="1:3" s="9" customFormat="1" ht="14.25" x14ac:dyDescent="0.2">
      <c r="A194" s="36"/>
      <c r="B194" s="36"/>
      <c r="C194" s="36"/>
    </row>
    <row r="195" spans="1:3" s="9" customFormat="1" ht="14.25" x14ac:dyDescent="0.2">
      <c r="A195" s="36"/>
      <c r="B195" s="36"/>
      <c r="C195" s="36"/>
    </row>
    <row r="196" spans="1:3" s="9" customFormat="1" ht="14.25" x14ac:dyDescent="0.2">
      <c r="A196" s="36"/>
      <c r="B196" s="36"/>
      <c r="C196" s="36"/>
    </row>
    <row r="197" spans="1:3" s="9" customFormat="1" ht="14.25" x14ac:dyDescent="0.2">
      <c r="A197" s="36"/>
      <c r="B197" s="36"/>
      <c r="C197" s="36"/>
    </row>
    <row r="198" spans="1:3" s="9" customFormat="1" ht="14.25" x14ac:dyDescent="0.2">
      <c r="A198" s="36"/>
      <c r="B198" s="36"/>
      <c r="C198" s="36"/>
    </row>
    <row r="199" spans="1:3" s="9" customFormat="1" ht="14.25" x14ac:dyDescent="0.2">
      <c r="A199" s="36"/>
      <c r="B199" s="36"/>
      <c r="C199" s="36"/>
    </row>
    <row r="200" spans="1:3" s="9" customFormat="1" ht="14.25" x14ac:dyDescent="0.2">
      <c r="A200" s="36"/>
      <c r="B200" s="36"/>
      <c r="C200" s="36"/>
    </row>
    <row r="201" spans="1:3" s="9" customFormat="1" ht="14.25" x14ac:dyDescent="0.2">
      <c r="A201" s="36"/>
      <c r="B201" s="36"/>
      <c r="C201" s="36"/>
    </row>
    <row r="202" spans="1:3" s="9" customFormat="1" ht="14.25" x14ac:dyDescent="0.2">
      <c r="A202" s="36"/>
      <c r="B202" s="36"/>
      <c r="C202" s="36"/>
    </row>
    <row r="203" spans="1:3" s="9" customFormat="1" ht="14.25" x14ac:dyDescent="0.2">
      <c r="A203" s="36"/>
      <c r="B203" s="36"/>
      <c r="C203" s="36"/>
    </row>
    <row r="204" spans="1:3" s="9" customFormat="1" ht="14.25" x14ac:dyDescent="0.2">
      <c r="A204" s="36"/>
      <c r="B204" s="36"/>
      <c r="C204" s="36"/>
    </row>
    <row r="205" spans="1:3" s="9" customFormat="1" ht="14.25" x14ac:dyDescent="0.2">
      <c r="A205" s="36"/>
      <c r="B205" s="36"/>
      <c r="C205" s="36"/>
    </row>
    <row r="206" spans="1:3" s="9" customFormat="1" ht="14.25" x14ac:dyDescent="0.2">
      <c r="A206" s="36"/>
      <c r="B206" s="36"/>
      <c r="C206" s="36"/>
    </row>
    <row r="207" spans="1:3" s="9" customFormat="1" ht="14.25" x14ac:dyDescent="0.2">
      <c r="A207" s="36"/>
      <c r="B207" s="36"/>
      <c r="C207" s="36"/>
    </row>
    <row r="208" spans="1:3" s="9" customFormat="1" ht="14.25" x14ac:dyDescent="0.2">
      <c r="A208" s="36"/>
      <c r="B208" s="36"/>
      <c r="C208" s="36"/>
    </row>
    <row r="209" spans="1:3" s="9" customFormat="1" ht="14.25" x14ac:dyDescent="0.2">
      <c r="A209" s="36"/>
      <c r="B209" s="36"/>
      <c r="C209" s="36"/>
    </row>
    <row r="210" spans="1:3" s="9" customFormat="1" ht="14.25" x14ac:dyDescent="0.2">
      <c r="A210" s="36"/>
      <c r="B210" s="36"/>
      <c r="C210" s="36"/>
    </row>
    <row r="211" spans="1:3" s="9" customFormat="1" ht="14.25" x14ac:dyDescent="0.2">
      <c r="A211" s="36"/>
      <c r="B211" s="36"/>
      <c r="C211" s="36"/>
    </row>
    <row r="212" spans="1:3" s="9" customFormat="1" ht="14.25" x14ac:dyDescent="0.2">
      <c r="A212" s="36"/>
      <c r="B212" s="36"/>
      <c r="C212" s="36"/>
    </row>
    <row r="213" spans="1:3" s="9" customFormat="1" ht="14.25" x14ac:dyDescent="0.2">
      <c r="A213" s="36"/>
      <c r="B213" s="36"/>
      <c r="C213" s="36"/>
    </row>
    <row r="214" spans="1:3" s="9" customFormat="1" ht="14.25" x14ac:dyDescent="0.2">
      <c r="A214" s="36"/>
      <c r="B214" s="36"/>
      <c r="C214" s="36"/>
    </row>
    <row r="215" spans="1:3" s="9" customFormat="1" ht="14.25" x14ac:dyDescent="0.2">
      <c r="A215" s="36"/>
      <c r="B215" s="36"/>
      <c r="C215" s="36"/>
    </row>
    <row r="216" spans="1:3" s="9" customFormat="1" ht="14.25" x14ac:dyDescent="0.2">
      <c r="A216" s="36"/>
      <c r="B216" s="36"/>
      <c r="C216" s="36"/>
    </row>
    <row r="217" spans="1:3" s="9" customFormat="1" ht="14.25" x14ac:dyDescent="0.2">
      <c r="A217" s="36"/>
      <c r="B217" s="36"/>
      <c r="C217" s="36"/>
    </row>
    <row r="218" spans="1:3" s="9" customFormat="1" ht="14.25" x14ac:dyDescent="0.2">
      <c r="A218" s="36"/>
      <c r="B218" s="36"/>
      <c r="C218" s="36"/>
    </row>
    <row r="219" spans="1:3" s="9" customFormat="1" ht="14.25" x14ac:dyDescent="0.2">
      <c r="A219" s="36"/>
      <c r="B219" s="36"/>
      <c r="C219" s="36"/>
    </row>
    <row r="220" spans="1:3" s="9" customFormat="1" ht="14.25" x14ac:dyDescent="0.2">
      <c r="A220" s="36"/>
      <c r="B220" s="36"/>
      <c r="C220" s="36"/>
    </row>
    <row r="221" spans="1:3" s="9" customFormat="1" ht="14.25" x14ac:dyDescent="0.2">
      <c r="A221" s="36"/>
      <c r="B221" s="36"/>
      <c r="C221" s="36"/>
    </row>
    <row r="222" spans="1:3" s="9" customFormat="1" ht="14.25" x14ac:dyDescent="0.2">
      <c r="A222" s="36"/>
      <c r="B222" s="36"/>
      <c r="C222" s="36"/>
    </row>
    <row r="223" spans="1:3" s="9" customFormat="1" ht="14.25" x14ac:dyDescent="0.2">
      <c r="A223" s="36"/>
      <c r="B223" s="36"/>
      <c r="C223" s="36"/>
    </row>
  </sheetData>
  <mergeCells count="8">
    <mergeCell ref="B6:C6"/>
    <mergeCell ref="A9:D9"/>
    <mergeCell ref="C11:C13"/>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80"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finansist2012</cp:lastModifiedBy>
  <cp:lastPrinted>2020-05-12T08:21:02Z</cp:lastPrinted>
  <dcterms:created xsi:type="dcterms:W3CDTF">2018-07-06T08:37:00Z</dcterms:created>
  <dcterms:modified xsi:type="dcterms:W3CDTF">2020-05-12T08:21:09Z</dcterms:modified>
</cp:coreProperties>
</file>